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FY 25\FY 25 Budget Documents\"/>
    </mc:Choice>
  </mc:AlternateContent>
  <xr:revisionPtr revIDLastSave="0" documentId="13_ncr:1_{53165A68-6161-4523-AC47-624F2C6FFBE5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Fund Balance Form" sheetId="1" r:id="rId1"/>
    <sheet name="FY 25 Budget For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2" l="1"/>
  <c r="E8" i="1" l="1"/>
  <c r="D8" i="1"/>
  <c r="C15" i="1"/>
  <c r="C33" i="1" s="1"/>
  <c r="C40" i="1" s="1"/>
  <c r="C46" i="1"/>
  <c r="C7" i="2"/>
  <c r="C8" i="2"/>
  <c r="C12" i="2" s="1"/>
  <c r="C37" i="2"/>
  <c r="C43" i="2"/>
  <c r="C46" i="2"/>
  <c r="C49" i="2" s="1"/>
  <c r="C14" i="2"/>
  <c r="C32" i="2" s="1"/>
  <c r="F5" i="1"/>
  <c r="F6" i="1"/>
  <c r="F7" i="1"/>
  <c r="C8" i="1"/>
  <c r="C9" i="1"/>
  <c r="C13" i="1" s="1"/>
  <c r="D13" i="1"/>
  <c r="E13" i="1"/>
  <c r="E54" i="1" s="1"/>
  <c r="F8" i="1"/>
  <c r="F11" i="1"/>
  <c r="F12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C31" i="1"/>
  <c r="D31" i="1"/>
  <c r="E31" i="1"/>
  <c r="F31" i="1"/>
  <c r="F34" i="1"/>
  <c r="F35" i="1"/>
  <c r="F36" i="1"/>
  <c r="F37" i="1"/>
  <c r="C38" i="1"/>
  <c r="D38" i="1"/>
  <c r="E38" i="1"/>
  <c r="F38" i="1"/>
  <c r="F41" i="1"/>
  <c r="F42" i="1"/>
  <c r="F43" i="1"/>
  <c r="C44" i="1"/>
  <c r="D44" i="1"/>
  <c r="F44" i="1" s="1"/>
  <c r="E44" i="1"/>
  <c r="C50" i="1"/>
  <c r="C51" i="1" s="1"/>
  <c r="F51" i="1" l="1"/>
  <c r="F55" i="1" s="1"/>
  <c r="D51" i="1"/>
  <c r="D55" i="1" s="1"/>
  <c r="C50" i="2"/>
  <c r="C51" i="2"/>
  <c r="E51" i="1"/>
  <c r="E55" i="1" s="1"/>
  <c r="E56" i="1" s="1"/>
  <c r="C45" i="2"/>
  <c r="C39" i="2"/>
  <c r="D54" i="1"/>
  <c r="D56" i="1" s="1"/>
  <c r="F13" i="1"/>
  <c r="F54" i="1" s="1"/>
  <c r="F56" i="1" s="1"/>
</calcChain>
</file>

<file path=xl/sharedStrings.xml><?xml version="1.0" encoding="utf-8"?>
<sst xmlns="http://schemas.openxmlformats.org/spreadsheetml/2006/main" count="149" uniqueCount="74">
  <si>
    <t>PERIOD ENDING:</t>
  </si>
  <si>
    <t>BUDGET CATEGORIES</t>
  </si>
  <si>
    <t>ACTUAL</t>
  </si>
  <si>
    <t>PROJECT</t>
  </si>
  <si>
    <t>TOTAL</t>
  </si>
  <si>
    <t>REVENUES</t>
  </si>
  <si>
    <t>DONATIONS</t>
  </si>
  <si>
    <t>INTEREST</t>
  </si>
  <si>
    <t>TOTAL GROSS REVENUES</t>
  </si>
  <si>
    <t>MINUS 5%</t>
  </si>
  <si>
    <t>PLUS:</t>
  </si>
  <si>
    <t>DEBT PROCEEDS</t>
  </si>
  <si>
    <t>TOTAL REVENUES</t>
  </si>
  <si>
    <t>EXPENDITURES:</t>
  </si>
  <si>
    <t>PROFESSIONAL SERVICES</t>
  </si>
  <si>
    <t>ACCOUNTING AND AUDITING</t>
  </si>
  <si>
    <t>OTHER CONTRACTUAL SERVICES</t>
  </si>
  <si>
    <t>TRAVEL AND PER DIEM</t>
  </si>
  <si>
    <t>COMMUNICATION SERVICES</t>
  </si>
  <si>
    <t>TRANSPORTATION SERVICES</t>
  </si>
  <si>
    <t>UTILITY SERVICES</t>
  </si>
  <si>
    <t>RENTALS AND LEASES</t>
  </si>
  <si>
    <t>INSURANCE</t>
  </si>
  <si>
    <t>REPAIR AND MAINTENANCE</t>
  </si>
  <si>
    <t>PRINTING AND BINDING</t>
  </si>
  <si>
    <t>OTHER CHARGES AND OBLIGATIONS</t>
  </si>
  <si>
    <t>OFFICE SUPPLIES</t>
  </si>
  <si>
    <t>OPERATING SUPPLIES</t>
  </si>
  <si>
    <t>BOOKS AND PUBLICATIONS</t>
  </si>
  <si>
    <t>TOTAL OP EXPENDITURES</t>
  </si>
  <si>
    <t>CAPITAL OUTLAY</t>
  </si>
  <si>
    <t>LAND</t>
  </si>
  <si>
    <t>BUILDINGS</t>
  </si>
  <si>
    <t>IMPROVEMENTS</t>
  </si>
  <si>
    <t>MACHINERY AND EQUIPMENT</t>
  </si>
  <si>
    <t>TOTAL CAPITAL OUTLAY</t>
  </si>
  <si>
    <t>DEBT SERVICE</t>
  </si>
  <si>
    <t>PRINCIPAL</t>
  </si>
  <si>
    <t>OTHER DEBT SERVICE COSTS</t>
  </si>
  <si>
    <t>TOTAL DEBT SERVICE</t>
  </si>
  <si>
    <t>NON-OPERATING</t>
  </si>
  <si>
    <t>TOTAL NON-OPERATING</t>
  </si>
  <si>
    <t>TOTAL EXPEND AND NON-OPERATING</t>
  </si>
  <si>
    <t xml:space="preserve">     ESTIMATED FUND BALANCE = </t>
  </si>
  <si>
    <t>NOTES:</t>
  </si>
  <si>
    <t>(A)  In “ACTUAL” column, use actual amount deposited to district account by Tax Collector’s Office.</t>
  </si>
  <si>
    <t xml:space="preserve">DO NOT USE </t>
  </si>
  <si>
    <t>(C)  There can be NO direct expenditures from any of these categories.</t>
  </si>
  <si>
    <t xml:space="preserve">                        </t>
  </si>
  <si>
    <t xml:space="preserve">SPECIAL ASSESSMENTS </t>
  </si>
  <si>
    <t xml:space="preserve">BUDGET TRANSFERS </t>
  </si>
  <si>
    <t>RESERVE FOR FUTURE CAPITAL</t>
  </si>
  <si>
    <t>RESERVE FOR CONTINGENCY</t>
  </si>
  <si>
    <t>Revenues Minus Expenditures Equals</t>
  </si>
  <si>
    <t>BACKUP SCHEDULES</t>
  </si>
  <si>
    <t>Show in the area below, how line items are calculated:</t>
  </si>
  <si>
    <t>EST BEGINNING FUND BALANCE</t>
  </si>
  <si>
    <r>
      <t xml:space="preserve">BUDGET TRANSFERS </t>
    </r>
    <r>
      <rPr>
        <b/>
        <sz val="10"/>
        <rFont val="Arial"/>
        <family val="2"/>
      </rPr>
      <t>(Note C)</t>
    </r>
  </si>
  <si>
    <r>
      <t>RESERVE FOR FUTURE CAPITAL</t>
    </r>
    <r>
      <rPr>
        <b/>
        <sz val="10"/>
        <rFont val="Arial"/>
        <family val="2"/>
      </rPr>
      <t xml:space="preserve"> (Note C)</t>
    </r>
  </si>
  <si>
    <r>
      <t xml:space="preserve">RESERVE FOR CONTINGENCY </t>
    </r>
    <r>
      <rPr>
        <b/>
        <sz val="10"/>
        <rFont val="Arial"/>
        <family val="2"/>
      </rPr>
      <t>(Note C)</t>
    </r>
  </si>
  <si>
    <t>DISTRICT NAME:</t>
  </si>
  <si>
    <r>
      <t xml:space="preserve">SPECIAL ASSESSMENTS </t>
    </r>
    <r>
      <rPr>
        <b/>
        <sz val="10"/>
        <rFont val="Arial"/>
        <family val="2"/>
      </rPr>
      <t>( Note A)</t>
    </r>
  </si>
  <si>
    <r>
      <t>BEGINNING FUND BALANCE</t>
    </r>
    <r>
      <rPr>
        <b/>
        <sz val="10"/>
        <rFont val="Arial"/>
        <family val="2"/>
      </rPr>
      <t xml:space="preserve"> ( Note B)</t>
    </r>
  </si>
  <si>
    <t>OTHER SERVICES (Contractual)</t>
  </si>
  <si>
    <t>FREIGHT &amp; POSTAGE SERVICES</t>
  </si>
  <si>
    <t>REPAIR AND MAINTENANCE SERVICES</t>
  </si>
  <si>
    <t>OTHER CURRENT CHARGES AND OBLIGATIONS</t>
  </si>
  <si>
    <t>OTHER  SERVICES (Contractual)</t>
  </si>
  <si>
    <t xml:space="preserve">              SUMMARY </t>
  </si>
  <si>
    <t>FY 23 TOTAL REVENUE AND FUND BALANCE =</t>
  </si>
  <si>
    <t>MINUS: FY 23 ACTUAL &amp; PROJECTED EXPENDITURES=</t>
  </si>
  <si>
    <t>Adopted    FY 24 BUDGET</t>
  </si>
  <si>
    <t>(B)  In “ACTUAL” column, enter the total fund balance amount from FY 23 Annual Financial Report.  This includes all amounts even those reserved for capital projects.</t>
  </si>
  <si>
    <t>FY 25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</si>
</sst>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00"/>
  </numFmts>
  <fonts count="7" x14ac:knownFonts="1">
    <font>
      <sz val="11"/>
      <name val="Times New Roman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20"/>
      <color indexed="9"/>
      <name val="Arial"/>
      <family val="2"/>
    </font>
    <font>
      <sz val="8"/>
      <name val="Times New Roman"/>
      <family val="1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darkUp"/>
    </fill>
    <fill>
      <patternFill patternType="lightTrellis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Continuous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4" fontId="1" fillId="0" borderId="4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6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 vertical="center" wrapText="1"/>
    </xf>
    <xf numFmtId="0" fontId="3" fillId="0" borderId="0" xfId="0" applyFont="1"/>
    <xf numFmtId="0" fontId="2" fillId="0" borderId="11" xfId="0" applyFont="1" applyBorder="1" applyAlignment="1">
      <alignment horizontal="centerContinuous" vertical="center" wrapText="1"/>
    </xf>
    <xf numFmtId="0" fontId="1" fillId="0" borderId="3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centerContinuous" vertical="center" wrapText="1"/>
    </xf>
    <xf numFmtId="0" fontId="1" fillId="0" borderId="13" xfId="0" applyFont="1" applyBorder="1" applyAlignment="1">
      <alignment horizontal="centerContinuous" vertical="center" wrapText="1"/>
    </xf>
    <xf numFmtId="4" fontId="1" fillId="0" borderId="14" xfId="0" applyNumberFormat="1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1" fillId="0" borderId="14" xfId="0" applyFont="1" applyBorder="1" applyAlignment="1">
      <alignment vertical="center" wrapText="1"/>
    </xf>
    <xf numFmtId="0" fontId="2" fillId="0" borderId="20" xfId="0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2" borderId="2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164" fontId="1" fillId="0" borderId="21" xfId="0" applyNumberFormat="1" applyFont="1" applyBorder="1" applyAlignment="1">
      <alignment vertical="center" wrapText="1"/>
    </xf>
    <xf numFmtId="164" fontId="1" fillId="0" borderId="22" xfId="0" applyNumberFormat="1" applyFont="1" applyBorder="1" applyAlignment="1">
      <alignment vertical="center" wrapText="1"/>
    </xf>
    <xf numFmtId="164" fontId="1" fillId="0" borderId="23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2" fillId="0" borderId="17" xfId="0" applyFont="1" applyBorder="1" applyAlignment="1">
      <alignment horizontal="centerContinuous" vertical="center" wrapText="1"/>
    </xf>
    <xf numFmtId="0" fontId="1" fillId="0" borderId="17" xfId="0" applyFont="1" applyBorder="1" applyAlignment="1">
      <alignment horizontal="centerContinuous" vertical="center" wrapText="1"/>
    </xf>
    <xf numFmtId="164" fontId="1" fillId="0" borderId="24" xfId="0" applyNumberFormat="1" applyFont="1" applyBorder="1" applyAlignment="1">
      <alignment vertical="center" wrapText="1"/>
    </xf>
    <xf numFmtId="164" fontId="1" fillId="0" borderId="25" xfId="0" applyNumberFormat="1" applyFont="1" applyBorder="1" applyAlignment="1">
      <alignment vertical="center" wrapText="1"/>
    </xf>
    <xf numFmtId="164" fontId="1" fillId="0" borderId="26" xfId="0" applyNumberFormat="1" applyFont="1" applyBorder="1" applyAlignment="1">
      <alignment vertical="center" wrapText="1"/>
    </xf>
    <xf numFmtId="164" fontId="1" fillId="0" borderId="27" xfId="0" applyNumberFormat="1" applyFont="1" applyBorder="1" applyAlignment="1">
      <alignment vertical="center" wrapText="1"/>
    </xf>
    <xf numFmtId="164" fontId="1" fillId="0" borderId="28" xfId="0" applyNumberFormat="1" applyFont="1" applyBorder="1" applyAlignment="1">
      <alignment vertical="center" wrapText="1"/>
    </xf>
    <xf numFmtId="164" fontId="1" fillId="0" borderId="29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164" fontId="1" fillId="0" borderId="30" xfId="0" applyNumberFormat="1" applyFont="1" applyBorder="1" applyAlignment="1">
      <alignment vertical="center" wrapText="1"/>
    </xf>
    <xf numFmtId="164" fontId="1" fillId="0" borderId="31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/>
    <xf numFmtId="0" fontId="6" fillId="0" borderId="32" xfId="0" applyFont="1" applyBorder="1" applyAlignment="1">
      <alignment horizontal="centerContinuous" vertical="center" wrapText="1"/>
    </xf>
    <xf numFmtId="164" fontId="3" fillId="0" borderId="33" xfId="0" applyNumberFormat="1" applyFont="1" applyBorder="1" applyAlignment="1">
      <alignment horizontal="centerContinuous" vertical="center" wrapText="1"/>
    </xf>
    <xf numFmtId="0" fontId="6" fillId="0" borderId="34" xfId="0" applyFont="1" applyBorder="1" applyAlignment="1">
      <alignment horizontal="centerContinuous" vertical="center" wrapText="1"/>
    </xf>
    <xf numFmtId="164" fontId="3" fillId="0" borderId="28" xfId="0" applyNumberFormat="1" applyFont="1" applyBorder="1" applyAlignment="1">
      <alignment horizontal="centerContinuous" vertical="center" wrapText="1"/>
    </xf>
    <xf numFmtId="4" fontId="3" fillId="0" borderId="0" xfId="0" applyNumberFormat="1" applyFont="1" applyAlignment="1">
      <alignment vertical="center" wrapText="1"/>
    </xf>
    <xf numFmtId="164" fontId="2" fillId="0" borderId="19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21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165" fontId="1" fillId="0" borderId="4" xfId="0" applyNumberFormat="1" applyFont="1" applyBorder="1" applyAlignment="1">
      <alignment vertical="center" wrapText="1"/>
    </xf>
    <xf numFmtId="165" fontId="2" fillId="0" borderId="4" xfId="0" applyNumberFormat="1" applyFont="1" applyBorder="1" applyAlignment="1">
      <alignment vertical="center" wrapText="1"/>
    </xf>
    <xf numFmtId="165" fontId="1" fillId="0" borderId="6" xfId="0" applyNumberFormat="1" applyFont="1" applyBorder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165" fontId="1" fillId="0" borderId="14" xfId="0" applyNumberFormat="1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164" fontId="2" fillId="4" borderId="28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4" fillId="3" borderId="35" xfId="0" applyNumberFormat="1" applyFont="1" applyFill="1" applyBorder="1" applyAlignment="1">
      <alignment horizontal="center" vertical="center" wrapText="1"/>
    </xf>
    <xf numFmtId="164" fontId="4" fillId="3" borderId="36" xfId="0" applyNumberFormat="1" applyFont="1" applyFill="1" applyBorder="1" applyAlignment="1">
      <alignment horizontal="center" vertical="center" wrapText="1"/>
    </xf>
    <xf numFmtId="164" fontId="4" fillId="3" borderId="37" xfId="0" applyNumberFormat="1" applyFont="1" applyFill="1" applyBorder="1" applyAlignment="1">
      <alignment horizontal="center" vertical="center" wrapText="1"/>
    </xf>
    <xf numFmtId="164" fontId="4" fillId="3" borderId="38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164" fontId="4" fillId="3" borderId="39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"/>
  <sheetViews>
    <sheetView view="pageBreakPreview" topLeftCell="A33" zoomScaleNormal="100" zoomScaleSheetLayoutView="100" workbookViewId="0">
      <selection activeCell="A61" sqref="A61"/>
    </sheetView>
  </sheetViews>
  <sheetFormatPr defaultColWidth="9.140625" defaultRowHeight="12.75" x14ac:dyDescent="0.2"/>
  <cols>
    <col min="1" max="1" width="8.42578125" style="5" customWidth="1"/>
    <col min="2" max="2" width="39" style="5" bestFit="1" customWidth="1"/>
    <col min="3" max="3" width="11.7109375" style="5" customWidth="1"/>
    <col min="4" max="4" width="10.28515625" style="5" customWidth="1"/>
    <col min="5" max="5" width="12" style="5" customWidth="1"/>
    <col min="6" max="6" width="11.85546875" style="5" customWidth="1"/>
    <col min="7" max="16384" width="9.140625" style="6"/>
  </cols>
  <sheetData>
    <row r="1" spans="1:6" x14ac:dyDescent="0.2">
      <c r="A1" s="4" t="s">
        <v>60</v>
      </c>
      <c r="B1" s="50"/>
    </row>
    <row r="2" spans="1:6" ht="13.5" thickBot="1" x14ac:dyDescent="0.25">
      <c r="A2" s="4" t="s">
        <v>0</v>
      </c>
      <c r="B2" s="50"/>
    </row>
    <row r="3" spans="1:6" ht="39.75" thickTop="1" thickBot="1" x14ac:dyDescent="0.25">
      <c r="A3" s="32"/>
      <c r="B3" s="33" t="s">
        <v>1</v>
      </c>
      <c r="C3" s="31" t="s">
        <v>71</v>
      </c>
      <c r="D3" s="30" t="s">
        <v>2</v>
      </c>
      <c r="E3" s="30" t="s">
        <v>3</v>
      </c>
      <c r="F3" s="31" t="s">
        <v>4</v>
      </c>
    </row>
    <row r="4" spans="1:6" ht="13.5" thickTop="1" x14ac:dyDescent="0.2">
      <c r="A4" s="7"/>
      <c r="B4" s="8" t="s">
        <v>5</v>
      </c>
      <c r="C4" s="1"/>
      <c r="D4" s="2"/>
      <c r="E4" s="2"/>
      <c r="F4" s="1"/>
    </row>
    <row r="5" spans="1:6" x14ac:dyDescent="0.2">
      <c r="A5" s="7">
        <v>363.1</v>
      </c>
      <c r="B5" s="9" t="s">
        <v>61</v>
      </c>
      <c r="C5" s="34"/>
      <c r="D5" s="35"/>
      <c r="E5" s="35"/>
      <c r="F5" s="34">
        <f>SUM(D5:E5)</f>
        <v>0</v>
      </c>
    </row>
    <row r="6" spans="1:6" x14ac:dyDescent="0.2">
      <c r="A6" s="7">
        <v>366</v>
      </c>
      <c r="B6" s="9" t="s">
        <v>6</v>
      </c>
      <c r="C6" s="34"/>
      <c r="D6" s="35"/>
      <c r="E6" s="35"/>
      <c r="F6" s="34">
        <f>SUM(D6:E6)</f>
        <v>0</v>
      </c>
    </row>
    <row r="7" spans="1:6" x14ac:dyDescent="0.2">
      <c r="A7" s="7">
        <v>361</v>
      </c>
      <c r="B7" s="9" t="s">
        <v>7</v>
      </c>
      <c r="C7" s="34"/>
      <c r="D7" s="35"/>
      <c r="E7" s="35"/>
      <c r="F7" s="34">
        <f>SUM(D7:E7)</f>
        <v>0</v>
      </c>
    </row>
    <row r="8" spans="1:6" x14ac:dyDescent="0.2">
      <c r="A8" s="10"/>
      <c r="B8" s="8" t="s">
        <v>8</v>
      </c>
      <c r="C8" s="34">
        <f>SUM(C5:C7)</f>
        <v>0</v>
      </c>
      <c r="D8" s="34">
        <f t="shared" ref="D8:E8" si="0">SUM(D5:D7)</f>
        <v>0</v>
      </c>
      <c r="E8" s="34">
        <f t="shared" si="0"/>
        <v>0</v>
      </c>
      <c r="F8" s="34">
        <f>SUM(D8:E8)</f>
        <v>0</v>
      </c>
    </row>
    <row r="9" spans="1:6" x14ac:dyDescent="0.2">
      <c r="A9" s="10"/>
      <c r="B9" s="8" t="s">
        <v>9</v>
      </c>
      <c r="C9" s="34">
        <f>C8*-0.05</f>
        <v>0</v>
      </c>
      <c r="D9" s="36"/>
      <c r="E9" s="36"/>
      <c r="F9" s="37"/>
    </row>
    <row r="10" spans="1:6" x14ac:dyDescent="0.2">
      <c r="A10" s="11" t="s">
        <v>10</v>
      </c>
      <c r="B10" s="9"/>
      <c r="C10" s="34"/>
      <c r="D10" s="36"/>
      <c r="E10" s="36"/>
      <c r="F10" s="37"/>
    </row>
    <row r="11" spans="1:6" x14ac:dyDescent="0.2">
      <c r="A11" s="7">
        <v>384</v>
      </c>
      <c r="B11" s="9" t="s">
        <v>11</v>
      </c>
      <c r="C11" s="34"/>
      <c r="D11" s="35"/>
      <c r="E11" s="35"/>
      <c r="F11" s="34">
        <f>SUM(D11:E11)</f>
        <v>0</v>
      </c>
    </row>
    <row r="12" spans="1:6" ht="14.45" customHeight="1" x14ac:dyDescent="0.2">
      <c r="A12" s="7">
        <v>389</v>
      </c>
      <c r="B12" s="9" t="s">
        <v>62</v>
      </c>
      <c r="C12" s="34"/>
      <c r="D12" s="35"/>
      <c r="E12" s="35"/>
      <c r="F12" s="34">
        <f>SUM(D12:E12)</f>
        <v>0</v>
      </c>
    </row>
    <row r="13" spans="1:6" ht="13.5" thickBot="1" x14ac:dyDescent="0.25">
      <c r="A13" s="12"/>
      <c r="B13" s="13" t="s">
        <v>12</v>
      </c>
      <c r="C13" s="38">
        <f>C12+C11+C9+C8</f>
        <v>0</v>
      </c>
      <c r="D13" s="39">
        <f>D8+D11+D12</f>
        <v>0</v>
      </c>
      <c r="E13" s="39">
        <f>E8+E11+E12</f>
        <v>0</v>
      </c>
      <c r="F13" s="40">
        <f>SUM(D13:E13)</f>
        <v>0</v>
      </c>
    </row>
    <row r="14" spans="1:6" ht="14.25" thickTop="1" thickBot="1" x14ac:dyDescent="0.25">
      <c r="A14" s="14"/>
      <c r="C14" s="5" t="s">
        <v>48</v>
      </c>
    </row>
    <row r="15" spans="1:6" ht="39.75" thickTop="1" thickBot="1" x14ac:dyDescent="0.25">
      <c r="A15" s="26"/>
      <c r="B15" s="27" t="s">
        <v>13</v>
      </c>
      <c r="C15" s="31" t="str">
        <f>C3</f>
        <v>Adopted    FY 24 BUDGET</v>
      </c>
      <c r="D15" s="30" t="s">
        <v>2</v>
      </c>
      <c r="E15" s="30" t="s">
        <v>3</v>
      </c>
      <c r="F15" s="31" t="s">
        <v>4</v>
      </c>
    </row>
    <row r="16" spans="1:6" ht="13.5" thickTop="1" x14ac:dyDescent="0.2">
      <c r="A16" s="7">
        <v>31</v>
      </c>
      <c r="B16" s="3" t="s">
        <v>14</v>
      </c>
      <c r="C16" s="34"/>
      <c r="D16" s="35"/>
      <c r="E16" s="41"/>
      <c r="F16" s="34">
        <f t="shared" ref="F16:F31" si="1">SUM(D16:E16)</f>
        <v>0</v>
      </c>
    </row>
    <row r="17" spans="1:6" x14ac:dyDescent="0.2">
      <c r="A17" s="7">
        <v>32</v>
      </c>
      <c r="B17" s="3" t="s">
        <v>15</v>
      </c>
      <c r="C17" s="34"/>
      <c r="D17" s="35"/>
      <c r="E17" s="41"/>
      <c r="F17" s="34">
        <f t="shared" si="1"/>
        <v>0</v>
      </c>
    </row>
    <row r="18" spans="1:6" x14ac:dyDescent="0.2">
      <c r="A18" s="7">
        <v>34</v>
      </c>
      <c r="B18" s="3" t="s">
        <v>16</v>
      </c>
      <c r="C18" s="34"/>
      <c r="D18" s="35"/>
      <c r="E18" s="41"/>
      <c r="F18" s="34">
        <f t="shared" si="1"/>
        <v>0</v>
      </c>
    </row>
    <row r="19" spans="1:6" x14ac:dyDescent="0.2">
      <c r="A19" s="7">
        <v>40</v>
      </c>
      <c r="B19" s="3" t="s">
        <v>17</v>
      </c>
      <c r="C19" s="34"/>
      <c r="D19" s="35"/>
      <c r="E19" s="41"/>
      <c r="F19" s="34">
        <f t="shared" si="1"/>
        <v>0</v>
      </c>
    </row>
    <row r="20" spans="1:6" x14ac:dyDescent="0.2">
      <c r="A20" s="7">
        <v>41</v>
      </c>
      <c r="B20" s="3" t="s">
        <v>18</v>
      </c>
      <c r="C20" s="34"/>
      <c r="D20" s="35"/>
      <c r="E20" s="41"/>
      <c r="F20" s="34">
        <f t="shared" si="1"/>
        <v>0</v>
      </c>
    </row>
    <row r="21" spans="1:6" x14ac:dyDescent="0.2">
      <c r="A21" s="7">
        <v>42</v>
      </c>
      <c r="B21" s="3" t="s">
        <v>19</v>
      </c>
      <c r="C21" s="34"/>
      <c r="D21" s="35"/>
      <c r="E21" s="41"/>
      <c r="F21" s="34">
        <f t="shared" si="1"/>
        <v>0</v>
      </c>
    </row>
    <row r="22" spans="1:6" x14ac:dyDescent="0.2">
      <c r="A22" s="7">
        <v>43</v>
      </c>
      <c r="B22" s="3" t="s">
        <v>20</v>
      </c>
      <c r="C22" s="34"/>
      <c r="D22" s="35"/>
      <c r="E22" s="41"/>
      <c r="F22" s="34">
        <f t="shared" si="1"/>
        <v>0</v>
      </c>
    </row>
    <row r="23" spans="1:6" x14ac:dyDescent="0.2">
      <c r="A23" s="7">
        <v>44</v>
      </c>
      <c r="B23" s="3" t="s">
        <v>21</v>
      </c>
      <c r="C23" s="34"/>
      <c r="D23" s="35"/>
      <c r="E23" s="41"/>
      <c r="F23" s="34">
        <f t="shared" si="1"/>
        <v>0</v>
      </c>
    </row>
    <row r="24" spans="1:6" x14ac:dyDescent="0.2">
      <c r="A24" s="7">
        <v>45</v>
      </c>
      <c r="B24" s="3" t="s">
        <v>22</v>
      </c>
      <c r="C24" s="34"/>
      <c r="D24" s="35"/>
      <c r="E24" s="41"/>
      <c r="F24" s="34">
        <f t="shared" si="1"/>
        <v>0</v>
      </c>
    </row>
    <row r="25" spans="1:6" x14ac:dyDescent="0.2">
      <c r="A25" s="7">
        <v>46</v>
      </c>
      <c r="B25" s="3" t="s">
        <v>23</v>
      </c>
      <c r="C25" s="34"/>
      <c r="D25" s="35"/>
      <c r="E25" s="41"/>
      <c r="F25" s="34">
        <f t="shared" si="1"/>
        <v>0</v>
      </c>
    </row>
    <row r="26" spans="1:6" x14ac:dyDescent="0.2">
      <c r="A26" s="7">
        <v>47</v>
      </c>
      <c r="B26" s="3" t="s">
        <v>24</v>
      </c>
      <c r="C26" s="34"/>
      <c r="D26" s="35"/>
      <c r="E26" s="41"/>
      <c r="F26" s="34">
        <f t="shared" si="1"/>
        <v>0</v>
      </c>
    </row>
    <row r="27" spans="1:6" x14ac:dyDescent="0.2">
      <c r="A27" s="7">
        <v>49</v>
      </c>
      <c r="B27" s="3" t="s">
        <v>25</v>
      </c>
      <c r="C27" s="34"/>
      <c r="D27" s="35"/>
      <c r="E27" s="41"/>
      <c r="F27" s="34">
        <f t="shared" si="1"/>
        <v>0</v>
      </c>
    </row>
    <row r="28" spans="1:6" x14ac:dyDescent="0.2">
      <c r="A28" s="7">
        <v>51</v>
      </c>
      <c r="B28" s="3" t="s">
        <v>26</v>
      </c>
      <c r="C28" s="34"/>
      <c r="D28" s="35"/>
      <c r="E28" s="41"/>
      <c r="F28" s="34">
        <f t="shared" si="1"/>
        <v>0</v>
      </c>
    </row>
    <row r="29" spans="1:6" x14ac:dyDescent="0.2">
      <c r="A29" s="7">
        <v>52</v>
      </c>
      <c r="B29" s="3" t="s">
        <v>27</v>
      </c>
      <c r="C29" s="34"/>
      <c r="D29" s="35"/>
      <c r="E29" s="41"/>
      <c r="F29" s="34">
        <f t="shared" si="1"/>
        <v>0</v>
      </c>
    </row>
    <row r="30" spans="1:6" x14ac:dyDescent="0.2">
      <c r="A30" s="7">
        <v>54</v>
      </c>
      <c r="B30" s="3" t="s">
        <v>28</v>
      </c>
      <c r="C30" s="34"/>
      <c r="D30" s="35"/>
      <c r="E30" s="41"/>
      <c r="F30" s="34">
        <f t="shared" si="1"/>
        <v>0</v>
      </c>
    </row>
    <row r="31" spans="1:6" ht="13.5" thickBot="1" x14ac:dyDescent="0.25">
      <c r="A31" s="15"/>
      <c r="B31" s="16" t="s">
        <v>29</v>
      </c>
      <c r="C31" s="38">
        <f>SUM(C16:C30)</f>
        <v>0</v>
      </c>
      <c r="D31" s="39">
        <f>SUM(D16:D30)</f>
        <v>0</v>
      </c>
      <c r="E31" s="39">
        <f>SUM(E16:E30)</f>
        <v>0</v>
      </c>
      <c r="F31" s="40">
        <f t="shared" si="1"/>
        <v>0</v>
      </c>
    </row>
    <row r="32" spans="1:6" ht="14.25" thickTop="1" thickBot="1" x14ac:dyDescent="0.25"/>
    <row r="33" spans="1:6" ht="46.5" customHeight="1" thickTop="1" thickBot="1" x14ac:dyDescent="0.25">
      <c r="A33" s="26"/>
      <c r="B33" s="28" t="s">
        <v>30</v>
      </c>
      <c r="C33" s="31" t="str">
        <f>C15</f>
        <v>Adopted    FY 24 BUDGET</v>
      </c>
      <c r="D33" s="30" t="s">
        <v>2</v>
      </c>
      <c r="E33" s="30" t="s">
        <v>3</v>
      </c>
      <c r="F33" s="31" t="s">
        <v>4</v>
      </c>
    </row>
    <row r="34" spans="1:6" ht="13.5" thickTop="1" x14ac:dyDescent="0.2">
      <c r="A34" s="7">
        <v>61</v>
      </c>
      <c r="B34" s="17" t="s">
        <v>31</v>
      </c>
      <c r="C34" s="34"/>
      <c r="D34" s="35"/>
      <c r="E34" s="41"/>
      <c r="F34" s="34">
        <f>SUM(D34:E34)</f>
        <v>0</v>
      </c>
    </row>
    <row r="35" spans="1:6" x14ac:dyDescent="0.2">
      <c r="A35" s="7">
        <v>62</v>
      </c>
      <c r="B35" s="17" t="s">
        <v>32</v>
      </c>
      <c r="C35" s="34"/>
      <c r="D35" s="35"/>
      <c r="E35" s="41"/>
      <c r="F35" s="34">
        <f>SUM(D35:E35)</f>
        <v>0</v>
      </c>
    </row>
    <row r="36" spans="1:6" x14ac:dyDescent="0.2">
      <c r="A36" s="7">
        <v>63</v>
      </c>
      <c r="B36" s="17" t="s">
        <v>33</v>
      </c>
      <c r="C36" s="34"/>
      <c r="D36" s="35"/>
      <c r="E36" s="41"/>
      <c r="F36" s="34">
        <f>SUM(D36:E36)</f>
        <v>0</v>
      </c>
    </row>
    <row r="37" spans="1:6" x14ac:dyDescent="0.2">
      <c r="A37" s="7">
        <v>64</v>
      </c>
      <c r="B37" s="17" t="s">
        <v>34</v>
      </c>
      <c r="C37" s="34"/>
      <c r="D37" s="35"/>
      <c r="E37" s="41"/>
      <c r="F37" s="34">
        <f>SUM(D37:E37)</f>
        <v>0</v>
      </c>
    </row>
    <row r="38" spans="1:6" ht="13.5" thickBot="1" x14ac:dyDescent="0.25">
      <c r="A38" s="12"/>
      <c r="B38" s="18" t="s">
        <v>35</v>
      </c>
      <c r="C38" s="38">
        <f>SUM(C34:C37)</f>
        <v>0</v>
      </c>
      <c r="D38" s="38">
        <f>SUM(D34:D37)</f>
        <v>0</v>
      </c>
      <c r="E38" s="51">
        <f>SUM(E34:E37)</f>
        <v>0</v>
      </c>
      <c r="F38" s="40">
        <f>SUM(D38:E38)</f>
        <v>0</v>
      </c>
    </row>
    <row r="39" spans="1:6" ht="14.25" thickTop="1" thickBot="1" x14ac:dyDescent="0.25">
      <c r="A39" s="14"/>
    </row>
    <row r="40" spans="1:6" ht="43.9" customHeight="1" thickTop="1" thickBot="1" x14ac:dyDescent="0.25">
      <c r="A40" s="26"/>
      <c r="B40" s="28" t="s">
        <v>36</v>
      </c>
      <c r="C40" s="31" t="str">
        <f>C33</f>
        <v>Adopted    FY 24 BUDGET</v>
      </c>
      <c r="D40" s="30" t="s">
        <v>2</v>
      </c>
      <c r="E40" s="30" t="s">
        <v>3</v>
      </c>
      <c r="F40" s="31" t="s">
        <v>4</v>
      </c>
    </row>
    <row r="41" spans="1:6" ht="13.5" thickTop="1" x14ac:dyDescent="0.2">
      <c r="A41" s="7">
        <v>71</v>
      </c>
      <c r="B41" s="17" t="s">
        <v>37</v>
      </c>
      <c r="C41" s="34"/>
      <c r="D41" s="35"/>
      <c r="E41" s="41"/>
      <c r="F41" s="34">
        <f>SUM(D41:E41)</f>
        <v>0</v>
      </c>
    </row>
    <row r="42" spans="1:6" x14ac:dyDescent="0.2">
      <c r="A42" s="7">
        <v>72</v>
      </c>
      <c r="B42" s="17" t="s">
        <v>7</v>
      </c>
      <c r="C42" s="34"/>
      <c r="D42" s="35"/>
      <c r="E42" s="41"/>
      <c r="F42" s="34">
        <f>SUM(D42:E42)</f>
        <v>0</v>
      </c>
    </row>
    <row r="43" spans="1:6" x14ac:dyDescent="0.2">
      <c r="A43" s="7">
        <v>73</v>
      </c>
      <c r="B43" s="17" t="s">
        <v>38</v>
      </c>
      <c r="C43" s="34"/>
      <c r="D43" s="35"/>
      <c r="E43" s="41"/>
      <c r="F43" s="34">
        <f>SUM(D43:E43)</f>
        <v>0</v>
      </c>
    </row>
    <row r="44" spans="1:6" ht="13.5" thickBot="1" x14ac:dyDescent="0.25">
      <c r="A44" s="12"/>
      <c r="B44" s="18" t="s">
        <v>39</v>
      </c>
      <c r="C44" s="38">
        <f>SUM(C41:C43)</f>
        <v>0</v>
      </c>
      <c r="D44" s="51">
        <f>SUM(D41:D43)</f>
        <v>0</v>
      </c>
      <c r="E44" s="52">
        <f>SUM(E41:E43)</f>
        <v>0</v>
      </c>
      <c r="F44" s="40">
        <f>SUM(D44:E44)</f>
        <v>0</v>
      </c>
    </row>
    <row r="45" spans="1:6" ht="14.25" thickTop="1" thickBot="1" x14ac:dyDescent="0.25">
      <c r="A45" s="14"/>
    </row>
    <row r="46" spans="1:6" ht="44.45" customHeight="1" thickTop="1" thickBot="1" x14ac:dyDescent="0.25">
      <c r="A46" s="26"/>
      <c r="B46" s="28" t="s">
        <v>40</v>
      </c>
      <c r="C46" s="31" t="str">
        <f>C3</f>
        <v>Adopted    FY 24 BUDGET</v>
      </c>
      <c r="D46" s="30" t="s">
        <v>2</v>
      </c>
      <c r="E46" s="30" t="s">
        <v>3</v>
      </c>
      <c r="F46" s="31" t="s">
        <v>4</v>
      </c>
    </row>
    <row r="47" spans="1:6" ht="13.5" thickTop="1" x14ac:dyDescent="0.2">
      <c r="A47" s="7">
        <v>90.93</v>
      </c>
      <c r="B47" s="17" t="s">
        <v>57</v>
      </c>
      <c r="C47" s="34"/>
      <c r="D47" s="75" t="s">
        <v>46</v>
      </c>
      <c r="E47" s="76"/>
      <c r="F47" s="77"/>
    </row>
    <row r="48" spans="1:6" ht="15" customHeight="1" x14ac:dyDescent="0.2">
      <c r="A48" s="7">
        <v>90.99</v>
      </c>
      <c r="B48" s="17" t="s">
        <v>58</v>
      </c>
      <c r="C48" s="34"/>
      <c r="D48" s="78"/>
      <c r="E48" s="79"/>
      <c r="F48" s="80"/>
    </row>
    <row r="49" spans="1:6" ht="15" customHeight="1" x14ac:dyDescent="0.2">
      <c r="A49" s="7">
        <v>90.99</v>
      </c>
      <c r="B49" s="17" t="s">
        <v>59</v>
      </c>
      <c r="C49" s="34"/>
      <c r="D49" s="78"/>
      <c r="E49" s="79"/>
      <c r="F49" s="80"/>
    </row>
    <row r="50" spans="1:6" ht="15.75" customHeight="1" thickBot="1" x14ac:dyDescent="0.25">
      <c r="A50" s="12"/>
      <c r="B50" s="18" t="s">
        <v>41</v>
      </c>
      <c r="C50" s="38">
        <f>SUM(C47:C49)</f>
        <v>0</v>
      </c>
      <c r="D50" s="78"/>
      <c r="E50" s="79"/>
      <c r="F50" s="80"/>
    </row>
    <row r="51" spans="1:6" ht="14.25" thickTop="1" thickBot="1" x14ac:dyDescent="0.25">
      <c r="A51" s="19" t="s">
        <v>42</v>
      </c>
      <c r="B51" s="20"/>
      <c r="C51" s="38">
        <f>C50+C44+C38+C31</f>
        <v>0</v>
      </c>
      <c r="D51" s="49">
        <f>D31+D38+D44</f>
        <v>0</v>
      </c>
      <c r="E51" s="49">
        <f>E31+E38+E44</f>
        <v>0</v>
      </c>
      <c r="F51" s="49">
        <f>F31+F38+F44</f>
        <v>0</v>
      </c>
    </row>
    <row r="52" spans="1:6" ht="14.25" thickTop="1" thickBot="1" x14ac:dyDescent="0.25"/>
    <row r="53" spans="1:6" ht="15.75" thickTop="1" thickBot="1" x14ac:dyDescent="0.25">
      <c r="A53" s="21"/>
      <c r="B53" s="42" t="s">
        <v>68</v>
      </c>
      <c r="C53" s="43"/>
      <c r="D53" s="29" t="s">
        <v>2</v>
      </c>
      <c r="E53" s="29" t="s">
        <v>3</v>
      </c>
      <c r="F53" s="29" t="s">
        <v>4</v>
      </c>
    </row>
    <row r="54" spans="1:6" ht="15" thickTop="1" x14ac:dyDescent="0.2">
      <c r="A54" s="21"/>
      <c r="B54" s="22" t="s">
        <v>69</v>
      </c>
      <c r="C54" s="23"/>
      <c r="D54" s="44">
        <f>D13</f>
        <v>0</v>
      </c>
      <c r="E54" s="45">
        <f>E13</f>
        <v>0</v>
      </c>
      <c r="F54" s="45">
        <f>F13</f>
        <v>0</v>
      </c>
    </row>
    <row r="55" spans="1:6" ht="14.25" x14ac:dyDescent="0.2">
      <c r="A55" s="21"/>
      <c r="B55" s="72" t="s">
        <v>70</v>
      </c>
      <c r="C55" s="23"/>
      <c r="D55" s="46">
        <f>D51</f>
        <v>0</v>
      </c>
      <c r="E55" s="45">
        <f>E51</f>
        <v>0</v>
      </c>
      <c r="F55" s="45">
        <f>F51</f>
        <v>0</v>
      </c>
    </row>
    <row r="56" spans="1:6" ht="15" thickBot="1" x14ac:dyDescent="0.25">
      <c r="A56" s="21"/>
      <c r="B56" s="24" t="s">
        <v>43</v>
      </c>
      <c r="C56" s="25"/>
      <c r="D56" s="47">
        <f>D54-D55</f>
        <v>0</v>
      </c>
      <c r="E56" s="48">
        <f>E54-E55</f>
        <v>0</v>
      </c>
      <c r="F56" s="73">
        <f>F54-F55</f>
        <v>0</v>
      </c>
    </row>
    <row r="58" spans="1:6" x14ac:dyDescent="0.2">
      <c r="A58" s="66" t="s">
        <v>44</v>
      </c>
    </row>
    <row r="59" spans="1:6" x14ac:dyDescent="0.2">
      <c r="A59" s="4" t="s">
        <v>45</v>
      </c>
      <c r="B59" s="4"/>
      <c r="C59" s="4"/>
      <c r="D59" s="4"/>
      <c r="E59" s="4"/>
      <c r="F59" s="4"/>
    </row>
    <row r="60" spans="1:6" ht="25.5" x14ac:dyDescent="0.2">
      <c r="A60" s="4" t="s">
        <v>72</v>
      </c>
      <c r="B60" s="4"/>
      <c r="C60" s="4"/>
      <c r="D60" s="4"/>
      <c r="E60" s="4"/>
      <c r="F60" s="4"/>
    </row>
    <row r="61" spans="1:6" x14ac:dyDescent="0.2">
      <c r="A61" s="4" t="s">
        <v>47</v>
      </c>
      <c r="B61" s="4"/>
      <c r="C61" s="4"/>
      <c r="D61" s="4"/>
      <c r="E61" s="4"/>
      <c r="F61" s="4"/>
    </row>
    <row r="62" spans="1:6" x14ac:dyDescent="0.2">
      <c r="A62" s="74"/>
      <c r="B62" s="74"/>
      <c r="C62" s="74"/>
      <c r="D62" s="74"/>
      <c r="E62" s="74"/>
      <c r="F62" s="74"/>
    </row>
  </sheetData>
  <mergeCells count="2">
    <mergeCell ref="A62:F62"/>
    <mergeCell ref="D47:F50"/>
  </mergeCells>
  <phoneticPr fontId="5" type="noConversion"/>
  <pageMargins left="0.5" right="0.5" top="0.83" bottom="0.25" header="0.5" footer="0.56999999999999995"/>
  <pageSetup orientation="portrait" horizontalDpi="300" verticalDpi="300" r:id="rId1"/>
  <headerFooter alignWithMargins="0">
    <oddHeader>&amp;C&amp;"Arial,Bold"&amp;12ESTIMATING FUND BALANCE</oddHeader>
    <oddFooter>&amp;L&amp;"Arial,Regular"&amp;D&amp;C&amp;"Arial,Regular"&amp;10Page &amp;P of &amp;N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8"/>
  <sheetViews>
    <sheetView tabSelected="1" topLeftCell="A38" workbookViewId="0">
      <selection activeCell="C50" sqref="C50"/>
    </sheetView>
  </sheetViews>
  <sheetFormatPr defaultColWidth="9.140625" defaultRowHeight="14.25" x14ac:dyDescent="0.2"/>
  <cols>
    <col min="1" max="1" width="11.28515625" style="54" customWidth="1"/>
    <col min="2" max="2" width="45.7109375" style="54" customWidth="1"/>
    <col min="3" max="3" width="27" style="53" customWidth="1"/>
    <col min="4" max="16384" width="9.140625" style="21"/>
  </cols>
  <sheetData>
    <row r="1" spans="1:3" ht="28.15" customHeight="1" thickBot="1" x14ac:dyDescent="0.25">
      <c r="A1" s="81" t="s">
        <v>60</v>
      </c>
      <c r="B1" s="81"/>
    </row>
    <row r="2" spans="1:3" ht="15.75" thickTop="1" thickBot="1" x14ac:dyDescent="0.25">
      <c r="A2" s="32"/>
      <c r="B2" s="33" t="s">
        <v>1</v>
      </c>
      <c r="C2" s="61" t="s">
        <v>73</v>
      </c>
    </row>
    <row r="3" spans="1:3" ht="15" thickTop="1" x14ac:dyDescent="0.2">
      <c r="A3" s="7"/>
      <c r="B3" s="8" t="s">
        <v>5</v>
      </c>
      <c r="C3" s="34"/>
    </row>
    <row r="4" spans="1:3" x14ac:dyDescent="0.2">
      <c r="A4" s="67">
        <v>325.2</v>
      </c>
      <c r="B4" s="9" t="s">
        <v>49</v>
      </c>
      <c r="C4" s="34"/>
    </row>
    <row r="5" spans="1:3" x14ac:dyDescent="0.2">
      <c r="A5" s="67">
        <v>366</v>
      </c>
      <c r="B5" s="9" t="s">
        <v>6</v>
      </c>
      <c r="C5" s="34"/>
    </row>
    <row r="6" spans="1:3" x14ac:dyDescent="0.2">
      <c r="A6" s="67">
        <v>361</v>
      </c>
      <c r="B6" s="9" t="s">
        <v>7</v>
      </c>
      <c r="C6" s="34"/>
    </row>
    <row r="7" spans="1:3" x14ac:dyDescent="0.2">
      <c r="A7" s="67"/>
      <c r="B7" s="8" t="s">
        <v>8</v>
      </c>
      <c r="C7" s="62">
        <f>SUM(C4:C6)</f>
        <v>0</v>
      </c>
    </row>
    <row r="8" spans="1:3" x14ac:dyDescent="0.2">
      <c r="A8" s="67"/>
      <c r="B8" s="8" t="s">
        <v>9</v>
      </c>
      <c r="C8" s="62">
        <f>-C7*0.05</f>
        <v>0</v>
      </c>
    </row>
    <row r="9" spans="1:3" x14ac:dyDescent="0.2">
      <c r="A9" s="68" t="s">
        <v>10</v>
      </c>
      <c r="B9" s="9"/>
      <c r="C9" s="34"/>
    </row>
    <row r="10" spans="1:3" x14ac:dyDescent="0.2">
      <c r="A10" s="67">
        <v>384</v>
      </c>
      <c r="B10" s="9" t="s">
        <v>11</v>
      </c>
      <c r="C10" s="34"/>
    </row>
    <row r="11" spans="1:3" x14ac:dyDescent="0.2">
      <c r="A11" s="67">
        <v>389.9</v>
      </c>
      <c r="B11" s="9" t="s">
        <v>56</v>
      </c>
      <c r="C11" s="34"/>
    </row>
    <row r="12" spans="1:3" ht="15" thickBot="1" x14ac:dyDescent="0.25">
      <c r="A12" s="12"/>
      <c r="B12" s="13" t="s">
        <v>12</v>
      </c>
      <c r="C12" s="63">
        <f>C7+C8+C10+C11</f>
        <v>0</v>
      </c>
    </row>
    <row r="13" spans="1:3" ht="15.75" thickTop="1" thickBot="1" x14ac:dyDescent="0.25">
      <c r="A13" s="14"/>
      <c r="B13" s="5"/>
      <c r="C13" s="64"/>
    </row>
    <row r="14" spans="1:3" ht="15.75" thickTop="1" thickBot="1" x14ac:dyDescent="0.25">
      <c r="A14" s="26"/>
      <c r="B14" s="27" t="s">
        <v>13</v>
      </c>
      <c r="C14" s="61" t="str">
        <f>C2</f>
        <v>FY 25 BUDGET</v>
      </c>
    </row>
    <row r="15" spans="1:3" ht="15" thickTop="1" x14ac:dyDescent="0.2">
      <c r="A15" s="67">
        <v>31</v>
      </c>
      <c r="B15" s="3" t="s">
        <v>14</v>
      </c>
      <c r="C15" s="34"/>
    </row>
    <row r="16" spans="1:3" x14ac:dyDescent="0.2">
      <c r="A16" s="67">
        <v>32</v>
      </c>
      <c r="B16" s="3" t="s">
        <v>15</v>
      </c>
      <c r="C16" s="34"/>
    </row>
    <row r="17" spans="1:3" x14ac:dyDescent="0.2">
      <c r="A17" s="67">
        <v>34</v>
      </c>
      <c r="B17" s="3" t="s">
        <v>63</v>
      </c>
      <c r="C17" s="34"/>
    </row>
    <row r="18" spans="1:3" x14ac:dyDescent="0.2">
      <c r="A18" s="67">
        <v>40</v>
      </c>
      <c r="B18" s="3" t="s">
        <v>17</v>
      </c>
      <c r="C18" s="34"/>
    </row>
    <row r="19" spans="1:3" x14ac:dyDescent="0.2">
      <c r="A19" s="67">
        <v>41</v>
      </c>
      <c r="B19" s="3" t="s">
        <v>18</v>
      </c>
      <c r="C19" s="34"/>
    </row>
    <row r="20" spans="1:3" x14ac:dyDescent="0.2">
      <c r="A20" s="67">
        <v>42</v>
      </c>
      <c r="B20" s="3" t="s">
        <v>64</v>
      </c>
      <c r="C20" s="34"/>
    </row>
    <row r="21" spans="1:3" x14ac:dyDescent="0.2">
      <c r="A21" s="67">
        <v>43</v>
      </c>
      <c r="B21" s="3" t="s">
        <v>20</v>
      </c>
      <c r="C21" s="34"/>
    </row>
    <row r="22" spans="1:3" x14ac:dyDescent="0.2">
      <c r="A22" s="67">
        <v>44</v>
      </c>
      <c r="B22" s="3" t="s">
        <v>21</v>
      </c>
      <c r="C22" s="34"/>
    </row>
    <row r="23" spans="1:3" x14ac:dyDescent="0.2">
      <c r="A23" s="67">
        <v>45</v>
      </c>
      <c r="B23" s="3" t="s">
        <v>22</v>
      </c>
      <c r="C23" s="34"/>
    </row>
    <row r="24" spans="1:3" x14ac:dyDescent="0.2">
      <c r="A24" s="67">
        <v>46</v>
      </c>
      <c r="B24" s="3" t="s">
        <v>65</v>
      </c>
      <c r="C24" s="34"/>
    </row>
    <row r="25" spans="1:3" x14ac:dyDescent="0.2">
      <c r="A25" s="67">
        <v>47</v>
      </c>
      <c r="B25" s="3" t="s">
        <v>24</v>
      </c>
      <c r="C25" s="34"/>
    </row>
    <row r="26" spans="1:3" x14ac:dyDescent="0.2">
      <c r="A26" s="67">
        <v>49</v>
      </c>
      <c r="B26" s="3" t="s">
        <v>66</v>
      </c>
      <c r="C26" s="34"/>
    </row>
    <row r="27" spans="1:3" x14ac:dyDescent="0.2">
      <c r="A27" s="67">
        <v>51</v>
      </c>
      <c r="B27" s="3" t="s">
        <v>26</v>
      </c>
      <c r="C27" s="34"/>
    </row>
    <row r="28" spans="1:3" x14ac:dyDescent="0.2">
      <c r="A28" s="67">
        <v>52</v>
      </c>
      <c r="B28" s="3" t="s">
        <v>27</v>
      </c>
      <c r="C28" s="34"/>
    </row>
    <row r="29" spans="1:3" x14ac:dyDescent="0.2">
      <c r="A29" s="67">
        <v>54</v>
      </c>
      <c r="B29" s="3" t="s">
        <v>28</v>
      </c>
      <c r="C29" s="34"/>
    </row>
    <row r="30" spans="1:3" ht="15" thickBot="1" x14ac:dyDescent="0.25">
      <c r="A30" s="69"/>
      <c r="B30" s="16" t="s">
        <v>29</v>
      </c>
      <c r="C30" s="63">
        <f>SUM(C15:C29)</f>
        <v>0</v>
      </c>
    </row>
    <row r="31" spans="1:3" ht="15.75" thickTop="1" thickBot="1" x14ac:dyDescent="0.25">
      <c r="A31" s="70"/>
      <c r="B31" s="5"/>
      <c r="C31" s="64"/>
    </row>
    <row r="32" spans="1:3" ht="15.75" thickTop="1" thickBot="1" x14ac:dyDescent="0.25">
      <c r="A32" s="71"/>
      <c r="B32" s="28" t="s">
        <v>30</v>
      </c>
      <c r="C32" s="61" t="str">
        <f>C14</f>
        <v>FY 25 BUDGET</v>
      </c>
    </row>
    <row r="33" spans="1:3" ht="15" thickTop="1" x14ac:dyDescent="0.2">
      <c r="A33" s="67">
        <v>61</v>
      </c>
      <c r="B33" s="17" t="s">
        <v>31</v>
      </c>
      <c r="C33" s="34"/>
    </row>
    <row r="34" spans="1:3" x14ac:dyDescent="0.2">
      <c r="A34" s="67">
        <v>62</v>
      </c>
      <c r="B34" s="17" t="s">
        <v>32</v>
      </c>
      <c r="C34" s="34"/>
    </row>
    <row r="35" spans="1:3" x14ac:dyDescent="0.2">
      <c r="A35" s="67">
        <v>63</v>
      </c>
      <c r="B35" s="17" t="s">
        <v>33</v>
      </c>
      <c r="C35" s="34"/>
    </row>
    <row r="36" spans="1:3" x14ac:dyDescent="0.2">
      <c r="A36" s="67">
        <v>64</v>
      </c>
      <c r="B36" s="17" t="s">
        <v>34</v>
      </c>
      <c r="C36" s="34"/>
    </row>
    <row r="37" spans="1:3" ht="15" thickBot="1" x14ac:dyDescent="0.25">
      <c r="A37" s="69"/>
      <c r="B37" s="18" t="s">
        <v>35</v>
      </c>
      <c r="C37" s="63">
        <f>SUM(C33:C36)</f>
        <v>0</v>
      </c>
    </row>
    <row r="38" spans="1:3" ht="15.75" thickTop="1" thickBot="1" x14ac:dyDescent="0.25">
      <c r="A38" s="70"/>
      <c r="B38" s="5"/>
      <c r="C38" s="64"/>
    </row>
    <row r="39" spans="1:3" ht="15.75" thickTop="1" thickBot="1" x14ac:dyDescent="0.25">
      <c r="A39" s="71"/>
      <c r="B39" s="28" t="s">
        <v>36</v>
      </c>
      <c r="C39" s="61" t="str">
        <f>C32</f>
        <v>FY 25 BUDGET</v>
      </c>
    </row>
    <row r="40" spans="1:3" ht="15" thickTop="1" x14ac:dyDescent="0.2">
      <c r="A40" s="67">
        <v>71</v>
      </c>
      <c r="B40" s="17" t="s">
        <v>37</v>
      </c>
      <c r="C40" s="34"/>
    </row>
    <row r="41" spans="1:3" x14ac:dyDescent="0.2">
      <c r="A41" s="67">
        <v>72</v>
      </c>
      <c r="B41" s="17" t="s">
        <v>7</v>
      </c>
      <c r="C41" s="34"/>
    </row>
    <row r="42" spans="1:3" x14ac:dyDescent="0.2">
      <c r="A42" s="67">
        <v>73</v>
      </c>
      <c r="B42" s="17" t="s">
        <v>38</v>
      </c>
      <c r="C42" s="34"/>
    </row>
    <row r="43" spans="1:3" ht="15" thickBot="1" x14ac:dyDescent="0.25">
      <c r="A43" s="69"/>
      <c r="B43" s="18" t="s">
        <v>39</v>
      </c>
      <c r="C43" s="63">
        <f>SUM(C40:C42)</f>
        <v>0</v>
      </c>
    </row>
    <row r="44" spans="1:3" ht="15.75" thickTop="1" thickBot="1" x14ac:dyDescent="0.25">
      <c r="A44" s="70"/>
      <c r="B44" s="5"/>
      <c r="C44" s="64"/>
    </row>
    <row r="45" spans="1:3" ht="15.75" thickTop="1" thickBot="1" x14ac:dyDescent="0.25">
      <c r="A45" s="71"/>
      <c r="B45" s="28" t="s">
        <v>40</v>
      </c>
      <c r="C45" s="61" t="str">
        <f>C32</f>
        <v>FY 25 BUDGET</v>
      </c>
    </row>
    <row r="46" spans="1:3" ht="15" thickTop="1" x14ac:dyDescent="0.2">
      <c r="A46" s="67">
        <v>99.01</v>
      </c>
      <c r="B46" s="17" t="s">
        <v>50</v>
      </c>
      <c r="C46" s="34">
        <f>(C4*0.04)</f>
        <v>0</v>
      </c>
    </row>
    <row r="47" spans="1:3" x14ac:dyDescent="0.2">
      <c r="A47" s="67">
        <v>99.02</v>
      </c>
      <c r="B47" s="17" t="s">
        <v>51</v>
      </c>
      <c r="C47" s="34"/>
    </row>
    <row r="48" spans="1:3" x14ac:dyDescent="0.2">
      <c r="A48" s="67">
        <v>99.03</v>
      </c>
      <c r="B48" s="17" t="s">
        <v>52</v>
      </c>
      <c r="C48" s="34"/>
    </row>
    <row r="49" spans="1:4" ht="15" thickBot="1" x14ac:dyDescent="0.25">
      <c r="A49" s="69"/>
      <c r="B49" s="18" t="s">
        <v>41</v>
      </c>
      <c r="C49" s="38">
        <f>SUM(C46:C48)</f>
        <v>0</v>
      </c>
    </row>
    <row r="50" spans="1:4" ht="15.75" thickTop="1" thickBot="1" x14ac:dyDescent="0.25">
      <c r="A50" s="19" t="s">
        <v>42</v>
      </c>
      <c r="B50" s="20"/>
      <c r="C50" s="63">
        <f>C30+C37+C43+C49</f>
        <v>0</v>
      </c>
      <c r="D50" s="55"/>
    </row>
    <row r="51" spans="1:4" ht="15" thickTop="1" x14ac:dyDescent="0.2">
      <c r="A51" s="50"/>
      <c r="B51" s="50" t="s">
        <v>53</v>
      </c>
      <c r="C51" s="65">
        <f>C12-C50</f>
        <v>0</v>
      </c>
      <c r="D51" s="55"/>
    </row>
    <row r="52" spans="1:4" ht="15" thickBot="1" x14ac:dyDescent="0.25">
      <c r="A52" s="50"/>
      <c r="B52" s="50"/>
      <c r="C52" s="64"/>
      <c r="D52" s="55"/>
    </row>
    <row r="53" spans="1:4" ht="15" x14ac:dyDescent="0.2">
      <c r="B53" s="56" t="s">
        <v>54</v>
      </c>
      <c r="C53" s="57"/>
    </row>
    <row r="54" spans="1:4" ht="15.75" thickBot="1" x14ac:dyDescent="0.25">
      <c r="B54" s="58" t="s">
        <v>55</v>
      </c>
      <c r="C54" s="59"/>
    </row>
    <row r="56" spans="1:4" ht="27.95" customHeight="1" x14ac:dyDescent="0.2">
      <c r="A56" s="60">
        <v>363.1</v>
      </c>
      <c r="B56" s="54" t="s">
        <v>49</v>
      </c>
    </row>
    <row r="57" spans="1:4" ht="27.95" customHeight="1" x14ac:dyDescent="0.2">
      <c r="A57" s="60">
        <v>366</v>
      </c>
      <c r="B57" s="54" t="s">
        <v>6</v>
      </c>
    </row>
    <row r="58" spans="1:4" ht="27.95" customHeight="1" x14ac:dyDescent="0.2">
      <c r="A58" s="60">
        <v>361</v>
      </c>
      <c r="B58" s="54" t="s">
        <v>7</v>
      </c>
    </row>
    <row r="59" spans="1:4" ht="27.95" customHeight="1" x14ac:dyDescent="0.2">
      <c r="A59" s="60">
        <v>31</v>
      </c>
      <c r="B59" s="54" t="s">
        <v>14</v>
      </c>
    </row>
    <row r="60" spans="1:4" ht="27.95" customHeight="1" x14ac:dyDescent="0.2">
      <c r="A60" s="60">
        <v>32</v>
      </c>
      <c r="B60" s="54" t="s">
        <v>15</v>
      </c>
    </row>
    <row r="61" spans="1:4" ht="27.95" customHeight="1" x14ac:dyDescent="0.2">
      <c r="A61" s="60">
        <v>34</v>
      </c>
      <c r="B61" s="54" t="s">
        <v>67</v>
      </c>
    </row>
    <row r="62" spans="1:4" ht="27.95" customHeight="1" x14ac:dyDescent="0.2">
      <c r="A62" s="60">
        <v>40</v>
      </c>
      <c r="B62" s="54" t="s">
        <v>17</v>
      </c>
    </row>
    <row r="63" spans="1:4" ht="27.95" customHeight="1" x14ac:dyDescent="0.2">
      <c r="A63" s="60">
        <v>41</v>
      </c>
      <c r="B63" s="54" t="s">
        <v>18</v>
      </c>
    </row>
    <row r="64" spans="1:4" ht="27.95" customHeight="1" x14ac:dyDescent="0.2">
      <c r="A64" s="60">
        <v>43</v>
      </c>
      <c r="B64" s="54" t="s">
        <v>20</v>
      </c>
    </row>
    <row r="65" spans="1:2" ht="27.95" customHeight="1" x14ac:dyDescent="0.2">
      <c r="A65" s="60">
        <v>44</v>
      </c>
      <c r="B65" s="54" t="s">
        <v>21</v>
      </c>
    </row>
    <row r="66" spans="1:2" ht="27.95" customHeight="1" x14ac:dyDescent="0.2">
      <c r="A66" s="60">
        <v>45</v>
      </c>
      <c r="B66" s="54" t="s">
        <v>22</v>
      </c>
    </row>
    <row r="67" spans="1:2" ht="27.95" customHeight="1" x14ac:dyDescent="0.2">
      <c r="A67" s="60">
        <v>46</v>
      </c>
      <c r="B67" s="54" t="s">
        <v>23</v>
      </c>
    </row>
    <row r="68" spans="1:2" ht="27.95" customHeight="1" x14ac:dyDescent="0.2">
      <c r="A68" s="60">
        <v>47</v>
      </c>
      <c r="B68" s="54" t="s">
        <v>24</v>
      </c>
    </row>
    <row r="69" spans="1:2" ht="27.95" customHeight="1" x14ac:dyDescent="0.2">
      <c r="A69" s="60">
        <v>49</v>
      </c>
      <c r="B69" s="54" t="s">
        <v>66</v>
      </c>
    </row>
    <row r="70" spans="1:2" ht="27.95" customHeight="1" x14ac:dyDescent="0.2">
      <c r="A70" s="60">
        <v>51</v>
      </c>
      <c r="B70" s="54" t="s">
        <v>26</v>
      </c>
    </row>
    <row r="71" spans="1:2" ht="27.95" customHeight="1" x14ac:dyDescent="0.2">
      <c r="A71" s="60">
        <v>52</v>
      </c>
      <c r="B71" s="54" t="s">
        <v>27</v>
      </c>
    </row>
    <row r="72" spans="1:2" ht="27.95" customHeight="1" x14ac:dyDescent="0.2">
      <c r="A72" s="60">
        <v>54</v>
      </c>
      <c r="B72" s="54" t="s">
        <v>28</v>
      </c>
    </row>
    <row r="73" spans="1:2" ht="27.95" customHeight="1" x14ac:dyDescent="0.2">
      <c r="A73" s="60">
        <v>71</v>
      </c>
      <c r="B73" s="54" t="s">
        <v>37</v>
      </c>
    </row>
    <row r="74" spans="1:2" ht="27.95" customHeight="1" x14ac:dyDescent="0.2">
      <c r="A74" s="60">
        <v>72</v>
      </c>
      <c r="B74" s="54" t="s">
        <v>7</v>
      </c>
    </row>
    <row r="75" spans="1:2" ht="27.95" customHeight="1" x14ac:dyDescent="0.2">
      <c r="A75" s="60">
        <v>73</v>
      </c>
      <c r="B75" s="54" t="s">
        <v>38</v>
      </c>
    </row>
    <row r="76" spans="1:2" ht="27.95" customHeight="1" x14ac:dyDescent="0.2">
      <c r="A76" s="60">
        <v>99.01</v>
      </c>
      <c r="B76" s="54" t="s">
        <v>50</v>
      </c>
    </row>
    <row r="77" spans="1:2" ht="27.95" customHeight="1" x14ac:dyDescent="0.2">
      <c r="A77" s="60">
        <v>99.02</v>
      </c>
      <c r="B77" s="54" t="s">
        <v>51</v>
      </c>
    </row>
    <row r="78" spans="1:2" ht="27.95" customHeight="1" x14ac:dyDescent="0.2">
      <c r="A78" s="60">
        <v>99.03</v>
      </c>
      <c r="B78" s="54" t="s">
        <v>52</v>
      </c>
    </row>
  </sheetData>
  <mergeCells count="1">
    <mergeCell ref="A1:B1"/>
  </mergeCells>
  <phoneticPr fontId="5" type="noConversion"/>
  <pageMargins left="0.75" right="0.75" top="0.25" bottom="0.25" header="0.5" footer="0.25"/>
  <pageSetup orientation="portrait" r:id="rId1"/>
  <headerFooter alignWithMargins="0">
    <oddFooter>&amp;L&amp;"Arial,Regular"&amp;D&amp;C&amp;"Arial,Regular"&amp;9Page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Fund Balance Form</vt:lpstr>
      <vt:lpstr>FY 25 Budget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Mahoney</dc:creator>
  <cp:lastModifiedBy>Mahoney, Mary</cp:lastModifiedBy>
  <cp:lastPrinted>2015-06-04T14:55:29Z</cp:lastPrinted>
  <dcterms:created xsi:type="dcterms:W3CDTF">1999-03-08T20:05:31Z</dcterms:created>
  <dcterms:modified xsi:type="dcterms:W3CDTF">2024-04-25T18:06:07Z</dcterms:modified>
</cp:coreProperties>
</file>