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chnicalsafetybc-my.sharepoint.com/personal/liam_mckearney_technicalsafetybc_ca/Documents/Program Projects/Plant Registration/2023 Onboarding Project/"/>
    </mc:Choice>
  </mc:AlternateContent>
  <xr:revisionPtr revIDLastSave="0" documentId="8_{051EAE6D-2544-4735-AC1A-C2B0F883E2F2}" xr6:coauthVersionLast="47" xr6:coauthVersionMax="47" xr10:uidLastSave="{00000000-0000-0000-0000-000000000000}"/>
  <bookViews>
    <workbookView xWindow="-16155" yWindow="-16320" windowWidth="29040" windowHeight="15840" xr2:uid="{730BD5CB-A6FD-4B59-8652-A892ADE452F4}"/>
  </bookViews>
  <sheets>
    <sheet name="Plant Type &amp; Class Calculator" sheetId="3" r:id="rId1"/>
    <sheet name="z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3" l="1"/>
  <c r="B8" i="3"/>
  <c r="B9" i="3" s="1"/>
  <c r="C8" i="3"/>
  <c r="C9" i="3" s="1"/>
  <c r="D8" i="3"/>
</calcChain>
</file>

<file path=xl/sharedStrings.xml><?xml version="1.0" encoding="utf-8"?>
<sst xmlns="http://schemas.openxmlformats.org/spreadsheetml/2006/main" count="48" uniqueCount="37">
  <si>
    <t>Yes</t>
  </si>
  <si>
    <t>No</t>
  </si>
  <si>
    <t>Oil well</t>
  </si>
  <si>
    <t>Is this boiler(s) used in the operation 
of an oil drilling rig or drilling operation?</t>
  </si>
  <si>
    <t>Plant Type</t>
  </si>
  <si>
    <t>Total combined heating surface area of all boilers connected to a common header (m²)</t>
  </si>
  <si>
    <t>Plant Classification</t>
  </si>
  <si>
    <t>Not 
Applicable</t>
  </si>
  <si>
    <t>Boiler(s) Max Operating Pressure (psi)</t>
  </si>
  <si>
    <t>Plants Generating Steam or Vapour</t>
  </si>
  <si>
    <t xml:space="preserve">Plants Heating Liquid Hydrocarbon, Hot Oil or  Other Thermal Fluid </t>
  </si>
  <si>
    <t>Thermal Fluid Boiling Temperature (°F)</t>
  </si>
  <si>
    <t>Boiler(s) Max Operating Temperature (°F)</t>
  </si>
  <si>
    <t>Plants Heating Water or an Aqueous Solution</t>
  </si>
  <si>
    <t>Is this plant heated by something other than the combustion of a solid, liquid or gaseous fuel taking place on the premises ("Unfired")?</t>
  </si>
  <si>
    <t>Unfired Plant</t>
  </si>
  <si>
    <t>Oil Well Plant</t>
  </si>
  <si>
    <t>Steam Heating Plant</t>
  </si>
  <si>
    <t>High Pressure Steam Plant</t>
  </si>
  <si>
    <t>Low Temperature, Low Pressure Fluid Plant</t>
  </si>
  <si>
    <t>Fluid Heating Plant</t>
  </si>
  <si>
    <t>High Temperature, High Pressure Fluid Plant</t>
  </si>
  <si>
    <t>High Pressure Thermal Fluid Plant</t>
  </si>
  <si>
    <t>Low Pressure Thermal Fluid Plant</t>
  </si>
  <si>
    <t>Exempt</t>
  </si>
  <si>
    <t>5th Class Plant</t>
  </si>
  <si>
    <t>4th Class Plant</t>
  </si>
  <si>
    <t>3rd Class Plant</t>
  </si>
  <si>
    <t>2nd Class Plant</t>
  </si>
  <si>
    <t>1st Class Plant</t>
  </si>
  <si>
    <t>Power Plant Tiers</t>
  </si>
  <si>
    <t>&lt;=10</t>
  </si>
  <si>
    <t>&lt;=50</t>
  </si>
  <si>
    <t>&lt;=100</t>
  </si>
  <si>
    <t>&lt;=500</t>
  </si>
  <si>
    <t>&lt;=1000</t>
  </si>
  <si>
    <t>&gt;1000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</si>
</sst>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 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5" fillId="0" borderId="1" xfId="0" applyFont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1" fillId="0" borderId="0" xfId="0" applyFont="1" applyAlignment="1">
      <alignment horizontal="center"/>
    </xf>
    <xf numFmtId="0" fontId="3" fillId="3" borderId="1" xfId="0" applyFont="1" applyFill="1" applyBorder="1" applyAlignment="1" applyProtection="1">
      <alignment horizontal="right"/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vertical="top"/>
      <protection hidden="1"/>
    </xf>
    <xf numFmtId="0" fontId="3" fillId="2" borderId="1" xfId="0" applyFont="1" applyFill="1" applyBorder="1" applyAlignment="1" applyProtection="1">
      <alignment vertical="top" wrapText="1"/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43BBB-2123-418A-B7E8-30BED724C1D0}">
  <sheetPr>
    <tabColor rgb="FF00B0F0"/>
  </sheetPr>
  <dimension ref="A1:D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4" sqref="D4"/>
    </sheetView>
  </sheetViews>
  <sheetFormatPr defaultRowHeight="14.25"/>
  <cols>
    <col min="1" max="1" width="32.875" style="12" customWidth="1"/>
    <col min="2" max="2" width="16.75" style="12" customWidth="1"/>
    <col min="3" max="3" width="16.125" style="12" customWidth="1"/>
    <col min="4" max="4" width="17.5" style="12" customWidth="1"/>
    <col min="5" max="16384" width="9" style="12"/>
  </cols>
  <sheetData>
    <row r="1" spans="1:4" ht="78" customHeight="1">
      <c r="A1" s="6"/>
      <c r="B1" s="11" t="s">
        <v>9</v>
      </c>
      <c r="C1" s="11" t="s">
        <v>13</v>
      </c>
      <c r="D1" s="10" t="s">
        <v>10</v>
      </c>
    </row>
    <row r="2" spans="1:4" ht="43.5" customHeight="1">
      <c r="A2" s="7" t="s">
        <v>8</v>
      </c>
      <c r="B2" s="1">
        <v>0</v>
      </c>
      <c r="C2" s="1">
        <v>0</v>
      </c>
      <c r="D2" s="9" t="s">
        <v>7</v>
      </c>
    </row>
    <row r="3" spans="1:4" ht="48" customHeight="1">
      <c r="A3" s="7" t="s">
        <v>12</v>
      </c>
      <c r="B3" s="9" t="s">
        <v>7</v>
      </c>
      <c r="C3" s="1">
        <v>0</v>
      </c>
      <c r="D3" s="1">
        <v>0</v>
      </c>
    </row>
    <row r="4" spans="1:4" ht="48.75" customHeight="1">
      <c r="A4" s="8" t="s">
        <v>11</v>
      </c>
      <c r="B4" s="9" t="s">
        <v>7</v>
      </c>
      <c r="C4" s="9" t="s">
        <v>7</v>
      </c>
      <c r="D4" s="1">
        <v>0</v>
      </c>
    </row>
    <row r="5" spans="1:4" ht="63.75" customHeight="1">
      <c r="A5" s="8" t="s">
        <v>3</v>
      </c>
      <c r="B5" s="2" t="s">
        <v>1</v>
      </c>
      <c r="C5" s="9" t="s">
        <v>7</v>
      </c>
      <c r="D5" s="9" t="s">
        <v>7</v>
      </c>
    </row>
    <row r="6" spans="1:4" ht="63.75" customHeight="1">
      <c r="A6" s="8" t="s">
        <v>14</v>
      </c>
      <c r="B6" s="2" t="s">
        <v>1</v>
      </c>
      <c r="C6" s="2" t="s">
        <v>1</v>
      </c>
      <c r="D6" s="2" t="s">
        <v>1</v>
      </c>
    </row>
    <row r="7" spans="1:4" ht="63.75" customHeight="1">
      <c r="A7" s="8" t="s">
        <v>5</v>
      </c>
      <c r="B7" s="1">
        <v>0</v>
      </c>
      <c r="C7" s="1">
        <v>0</v>
      </c>
      <c r="D7" s="1">
        <v>0</v>
      </c>
    </row>
    <row r="8" spans="1:4" ht="62.25" customHeight="1">
      <c r="A8" s="4" t="s">
        <v>4</v>
      </c>
      <c r="B8" s="5" t="str">
        <f>IF(B6="Yes",z!$B$2,IF(B5="Yes",z!$B$3,IF(B2=0,"",IF(B2&lt;=15,z!$B$4,IF(B2&gt;15,z!$B$5)))))</f>
        <v/>
      </c>
      <c r="C8" s="5" t="str">
        <f>IF(C2=0,"",IF(C6="Yes",z!$B$2,IF(C3=0,"",IF(AND(C2&lt;=30,C3&lt;=212),z!$B$6,IF(AND(C2&lt;=160,C3&lt;=250),z!$B$7,IF(OR(C2&gt;160,C3&gt;250),z!$B$8))))))</f>
        <v/>
      </c>
      <c r="D8" s="5" t="str">
        <f>IF(D3=0,"",IF(D6="Yes",z!$B$2,IF(D4=0,"",IF(D3&gt;D4,z!$B$9,z!$B$10))))</f>
        <v/>
      </c>
    </row>
    <row r="9" spans="1:4" ht="36.75" customHeight="1">
      <c r="A9" s="4" t="s">
        <v>6</v>
      </c>
      <c r="B9" s="5" t="str">
        <f>IF(B2=0,"",IF(B8=z!$B$3,z!$B$3,IF(B7=0,"",IF(AND(B8=z!$B$5,B7&lt;=10),z!$C$2,IF(AND(B8=z!$B$5,B7&lt;=50),z!$C$3,IF(AND(B8=z!$B$5,B7&lt;=100),z!$C$4,IF(AND(B8=z!$B$5,B7&lt;=500),z!$C$5,IF(AND(B8=z!$B$5,B7&lt;=1000),z!$C$6,IF(AND(B8=z!$B$5,B7&gt;1000),z!$C$7,IF(AND(B8=z!$B$4,B7&lt;=30),z!$C$2,IF(AND(B8=z!$B$4,B7&lt;=300),z!$C$3,IF(AND(B8=z!$B$4,B7&gt;300),z!$C$4,IF(AND(B8=z!$B$2,B7&lt;=150),z!$C$2,IF(AND(B8=z!$B$2,B7&lt;=500),z!$C$3,IF(AND(B8=z!$B$2,B7&lt;=1000),z!$C$4,IF(AND(B8=z!$B$2,B7&gt;1000),z!$C$5))))))))))))))))</f>
        <v/>
      </c>
      <c r="C9" s="5" t="str">
        <f>IF(C2=0,"",IF(C3=0,"",IF(C7=0,"",IF(AND(C8=z!$B$8,C7&lt;=10),z!$C$2,IF(AND(C8=z!$B$8,C7&lt;=50),z!$C$3,IF(AND(C8=z!$B$8,C7&lt;=100),z!$C$4,IF(AND(C8=z!$B$8,C7&lt;=500),z!$C$5,IF(AND(C8=z!$B$8,C7&lt;=1000),z!$C$6,IF(AND(C8=z!$B$8,C7&gt;1000),z!$C$7,IF(AND(C8=z!$B$7,C7&lt;=150),z!$C$2,IF(AND(C8=z!$B$7,C7&lt;=300),z!$C$3,IF(AND(C8=z!$B$7,C7&gt;300),z!$C$4,IF(AND(C8=z!$B$6,C7&lt;=300),z!$C$2,IF(AND(C8=z!$B$6,C7&lt;=1000),z!$C$3,IF(AND(C8=z!$B$6,C7&gt;1000),z!$C$4,IF(AND(C8=z!$B$2,C7&lt;=150),z!$C$2,IF(AND(C8=z!$B$2,C7&lt;=500),z!$C$3,IF(AND(C8=z!$B$2,C7&lt;=1000),z!$C$4,IF(AND(C8=z!$B$2,C7&gt;1000),z!$C$5)))))))))))))))))))</f>
        <v/>
      </c>
      <c r="D9" s="5" t="str">
        <f>IF(D3=0,"",IF(D4=0,"",IF(D7=0,"",IF(AND(D8=z!$B$9,D7&lt;=10),z!$C$2,IF(AND(D8=z!$B$9,D7&lt;=50),z!$C$3,IF(AND(D8=z!$B$9,D7&lt;=100),z!$C$4,IF(AND(D8=z!$B$9,D7&lt;=500),z!$C$5,IF(AND(D8=z!$B$9,D7&lt;=1000),z!$C$6,IF(AND(D8=z!$B$9,D7&gt;1000),z!$C$7,IF(AND(D8=z!$B$10,D7&lt;=150),z!$C$2,IF(AND(D8=z!$B$10,D7&lt;=500),z!$C$3,IF(AND(D8=z!$B$10,D7&lt;=1500),z!$C$4,IF(AND(D8=z!$B$10,D7&gt;1500),z!$C$5,IF(AND(D8=z!$B$2,D7&lt;=150),z!$C$2,IF(AND(D8=z!$B$2,D7&lt;=500),z!$C$3,IF(AND(D8=z!$B$2,D7&lt;=1000),z!$C$4,IF(AND(D8=z!$B$2,D7&gt;1000),z!$C$5)))))))))))))))))</f>
        <v/>
      </c>
    </row>
  </sheetData>
  <sheetProtection algorithmName="SHA-512" hashValue="eQgAqSZj5LMBRpoYCGa6/f6SKXgk3jgAhtuhXhICj+yz90hu6ojD5Ee2MfBRDIqCTzSQUDWdtU4jKRlbB+uBow==" saltValue="/yXS/TARUBDdQs+IUAK3Qw==" spinCount="100000" sheet="1" objects="1" scenarios="1" selectLockedCells="1"/>
  <dataValidations count="2">
    <dataValidation type="custom" showErrorMessage="1" errorTitle="Not Applicable" error="Invalid Input" sqref="D5 D2 C4 C5 B4 B3" xr:uid="{54A9B812-77DD-4FC0-82ED-BF8928414B72}">
      <formula1>"""Not  Applicable"""</formula1>
    </dataValidation>
    <dataValidation type="decimal" operator="greaterThanOrEqual" allowBlank="1" showInputMessage="1" showErrorMessage="1" errorTitle="Invalid Input!" error="Enter positive numbers only." sqref="B7:D7 D4 D3 C3 C2 B2" xr:uid="{BE576E32-E2A6-41B4-811B-EC9E2A4B1C8D}">
      <formula1>0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83D9728-4C46-4F2D-B6F8-5C8AADB6F03E}">
          <x14:formula1>
            <xm:f>z!$A$2:$A$3</xm:f>
          </x14:formula1>
          <xm:sqref>B5:B6 C6:D6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4E3DF-75CD-4BD2-8CD6-E734D39B3387}">
  <dimension ref="A1:D10"/>
  <sheetViews>
    <sheetView topLeftCell="E1" workbookViewId="0">
      <selection sqref="A1:D1048576"/>
    </sheetView>
  </sheetViews>
  <sheetFormatPr defaultRowHeight="14.25"/>
  <cols>
    <col min="1" max="1" width="13.625" hidden="1" customWidth="1"/>
    <col min="2" max="2" width="39.625" hidden="1" customWidth="1"/>
    <col min="3" max="3" width="21.125" hidden="1" customWidth="1"/>
    <col min="4" max="4" width="17.125" hidden="1" customWidth="1"/>
  </cols>
  <sheetData>
    <row r="1" spans="1:4" ht="15">
      <c r="A1" t="s">
        <v>2</v>
      </c>
      <c r="B1" s="3" t="s">
        <v>4</v>
      </c>
      <c r="C1" s="3" t="s">
        <v>6</v>
      </c>
      <c r="D1" s="3" t="s">
        <v>30</v>
      </c>
    </row>
    <row r="2" spans="1:4">
      <c r="A2" t="s">
        <v>0</v>
      </c>
      <c r="B2" t="s">
        <v>15</v>
      </c>
      <c r="C2" t="s">
        <v>24</v>
      </c>
      <c r="D2" t="s">
        <v>31</v>
      </c>
    </row>
    <row r="3" spans="1:4">
      <c r="A3" t="s">
        <v>1</v>
      </c>
      <c r="B3" t="s">
        <v>16</v>
      </c>
      <c r="C3" t="s">
        <v>25</v>
      </c>
      <c r="D3" t="s">
        <v>32</v>
      </c>
    </row>
    <row r="4" spans="1:4">
      <c r="B4" t="s">
        <v>17</v>
      </c>
      <c r="C4" t="s">
        <v>26</v>
      </c>
      <c r="D4" t="s">
        <v>33</v>
      </c>
    </row>
    <row r="5" spans="1:4">
      <c r="B5" t="s">
        <v>18</v>
      </c>
      <c r="C5" t="s">
        <v>27</v>
      </c>
      <c r="D5" t="s">
        <v>34</v>
      </c>
    </row>
    <row r="6" spans="1:4">
      <c r="B6" t="s">
        <v>19</v>
      </c>
      <c r="C6" t="s">
        <v>28</v>
      </c>
      <c r="D6" t="s">
        <v>35</v>
      </c>
    </row>
    <row r="7" spans="1:4">
      <c r="B7" t="s">
        <v>20</v>
      </c>
      <c r="C7" t="s">
        <v>29</v>
      </c>
      <c r="D7" t="s">
        <v>36</v>
      </c>
    </row>
    <row r="8" spans="1:4">
      <c r="B8" t="s">
        <v>21</v>
      </c>
    </row>
    <row r="9" spans="1:4">
      <c r="B9" t="s">
        <v>22</v>
      </c>
    </row>
    <row r="10" spans="1:4">
      <c r="B10" t="s">
        <v>23</v>
      </c>
    </row>
  </sheetData>
  <sheetProtection algorithmName="SHA-512" hashValue="LWGY11ANYxr3Ox4zDe3NzrWPck66GG99+7CiFnqA9Tm8+bXe6WUmD6t764EcMbpt/hbV3XxlvEe+lRzBygf8bw==" saltValue="CPuZItsQol4EhLFq6LMASw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Plant Type &amp; Class Calculator</vt:lpstr>
      <vt:lpstr>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Liam McKearney</dc:creator>
  <cp:lastModifiedBy>Liam McKearney</cp:lastModifiedBy>
  <dcterms:created xsi:type="dcterms:W3CDTF">2023-09-06T16:59:54Z</dcterms:created>
  <dcterms:modified xsi:type="dcterms:W3CDTF">2023-10-31T22:13:29Z</dcterms:modified>
</cp:coreProperties>
</file>