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codeName="ThisWorkbook" defaultThemeVersion="166925"/>
  <mc:AlternateContent xmlns:mc="http://schemas.openxmlformats.org/markup-compatibility/2006">
    <mc:Choice Requires="x15">
      <x15ac:absPath xmlns:x15ac="http://schemas.microsoft.com/office/spreadsheetml/2010/11/ac" url="https://morningstaronline.sharepoint.com/sites/IndexesProductOperations/Shared Documents/Index Launch/IndexLaunch&amp;CSI/Recon Data/"/>
    </mc:Choice>
  </mc:AlternateContent>
  <xr:revisionPtr revIDLastSave="3" documentId="8_{FACC8E61-496C-4746-8791-44DB51766EFB}" xr6:coauthVersionLast="47" xr6:coauthVersionMax="47" xr10:uidLastSave="{AFCC7BFB-FE7A-49D4-9BD8-751571481D2A}"/>
  <bookViews>
    <workbookView xWindow="28695" yWindow="0" windowWidth="29010" windowHeight="23385" activeTab="1" xr2:uid="{13C7A4B6-165E-4702-9F9C-11EE230A7FC9}"/>
  </bookViews>
  <sheets>
    <sheet name="User Guide" sheetId="11" r:id="rId1"/>
    <sheet name="Equity Indexes" sheetId="7" r:id="rId2"/>
    <sheet name="Fixed Income Indexes" sheetId="10" r:id="rId3"/>
    <sheet name="Leveraged Loan Indexes " sheetId="13" r:id="rId4"/>
    <sheet name="Multi-Asset Indexes" sheetId="8" r:id="rId5"/>
    <sheet name="Proforma Reference Dates" sheetId="12" r:id="rId6"/>
    <sheet name="List of Holidays" sheetId="5" state="hidden" r:id="rId7"/>
  </sheets>
  <definedNames>
    <definedName name="_xlnm._FilterDatabase" localSheetId="1" hidden="1">'Equity Indexes'!$B$6:$N$1710</definedName>
    <definedName name="_xlnm._FilterDatabase" localSheetId="2" hidden="1">'Fixed Income Indexes'!$K$7:$M$200</definedName>
    <definedName name="_xlnm._FilterDatabase" localSheetId="4" hidden="1">'Multi-Asset Indexes'!$B$6:$M$319</definedName>
    <definedName name="Annual">IF(MOD(MONTH(CurrentDate),12)=0,0,12-MOD(MONTH(CurrentDate),12))</definedName>
    <definedName name="CurrentDate">'User Guide'!$L$5</definedName>
    <definedName name="FirstBusinessDay_Jul">IF(AND(WORKDAY(EOMONTH(CurrentDate,NextJuly-1),1,Holiday[Date])&lt;=CurrentDate,NextJuly=0),WORKDAY(EOMONTH(CurrentDate,11),1,Holiday[Date]),WORKDAY(EOMONTH(CurrentDate,NextJuly-1),1,Holiday[Date]))</definedName>
    <definedName name="FirstBusinessday_Mon">IF((WORKDAY(EOMONTH(CurrentDate,0),1,Holiday[Date]))&lt;=CurrentDate,WORKDAY(EOMONTH(CurrentDate,1),1,Holiday[Date]),WORKDAY(EOMONTH(CurrentDate,0),1,Holiday[Date]))</definedName>
    <definedName name="FirstBusinessday_Qtr">IF((WORKDAY(EOMONTH(CurrentDate,Quarterly-1),1,Holiday[Date]))&lt;=CurrentDate,WORKDAY(EOMONTH(CurrentDate,Quarterly-1+3),1,Holiday[Date]),WORKDAY(EOMONTH(CurrentDate,Quarterly-1),1,Holiday[Date]))</definedName>
    <definedName name="FirstWedesday_FebMayAugNov">WORKDAY(DATE(YEAR(_xlfn.SINGLE(MondayfollowingThirdFriday_MarJunSepDec)), MONTH(_xlfn.SINGLE(MondayfollowingThirdFriday_MarJunSepDec))-1, 1)-1, 4-WEEKDAY(DATE(YEAR(_xlfn.SINGLE(MondayfollowingThirdFriday_MarJunSepDec)), MONTH(_xlfn.SINGLE(MondayfollowingThirdFriday_MarJunSepDec))-1, 1)-1, 2)+4)</definedName>
    <definedName name="LastBusinessday_Mar">IF((WORKDAY(EOMONTH(CurrentDate,Annual-9)+1,-1,Holiday[Date]))&lt;=CurrentDate,WORKDAY(EOMONTH(CurrentDate,Annual-9+12)+1,-1,Holiday[Date]),WORKDAY(EOMONTH(CurrentDate,Annual-9)+1,-1,Holiday[Date]))</definedName>
    <definedName name="LastBusinessday_Mon">WORKDAY(EOMONTH(CurrentDate,0)+1,-1,Holiday[Date])</definedName>
    <definedName name="LastBusinessday_Qtr">IF((WORKDAY(EOMONTH(CurrentDate,Quarterly)+1,-1,Holiday[Date]))&lt;=CurrentDate,WORKDAY(EOMONTH(CurrentDate,Quarterly+3)+1,-1,Holiday[Date]),WORKDAY(EOMONTH(CurrentDate,Quarterly)+1,-1,Holiday[Date]))</definedName>
    <definedName name="LCDWeeklyEveryFriday">CurrentDate+ IF(WEEKDAY(CurrentDate) &gt;= 7, 7 - WEEKDAY(CurrentDate), 7 - WEEKDAY(CurrentDate))</definedName>
    <definedName name="MondayfollowingThirdFriday_Dec">IF((WORKDAY(EOMONTH(CurrentDate,Annual-1)+(1+(3*7)-WEEKDAY(EOMONTH(CurrentDate,Annual-1)+8-6)),1,Holiday[Date]))&lt;=CurrentDate,WORKDAY(EOMONTH(CurrentDate,Annual-1+12)+(1+(3*7)-WEEKDAY(EOMONTH(CurrentDate,Annual-1+12)+8-6)),1,Holiday[Date]),WORKDAY(EOMONTH(CurrentDate,Annual-1)+(1+(3*7)-WEEKDAY(EOMONTH(CurrentDate,Annual-1)+8-6)),1,Holiday[Date]))</definedName>
    <definedName name="MondayfollowingThirdFriday_Jun">IF((WORKDAY(EOMONTH(CurrentDate,Annual-1-6)+(1+(3*7)-WEEKDAY(EOMONTH(CurrentDate,Annual-1-6)+8-6)),1,Holiday[Date]))&lt;=CurrentDate,WORKDAY(EOMONTH(CurrentDate,Annual-1+12-6)+(1+(3*7)-WEEKDAY(EOMONTH(CurrentDate,Annual-1+12-6)+8-6)),1,Holiday[Date]),WORKDAY(EOMONTH(CurrentDate,Annual-1-6)+(1+(3*7)-WEEKDAY(EOMONTH(CurrentDate,Annual-1-6)+8-6)),1,Holiday[Date]))</definedName>
    <definedName name="MondayfollowingThirdFriday_JunDec">IF((WORKDAY(EOMONTH(CurrentDate,SemiAnnual-1)+(1+(3*7)-WEEKDAY(EOMONTH(CurrentDate,SemiAnnual-1)+8-6)),1,Holiday[Date]))&lt;=CurrentDate,WORKDAY(EOMONTH(CurrentDate,SemiAnnual-1+6)+(1+(3*7)-WEEKDAY(EOMONTH(CurrentDate,SemiAnnual-1+6)+8-6)),1,Holiday[Date]),WORKDAY(EOMONTH(CurrentDate,SemiAnnual-1)+(1+(3*7)-WEEKDAY(EOMONTH(CurrentDate,SemiAnnual-1)+8-6)),1,Holiday[Date]))</definedName>
    <definedName name="MondayfollowingThirdFriday_Mar">IF(WORKDAY(EOMONTH(CurrentDate,Annual-1-9)+(1+3*7)-WEEKDAY(EOMONTH(CurrentDate,Annual-1-9)+8-6),1,Holiday[Date])&gt;=CurrentDate,WORKDAY(EOMONTH(CurrentDate,Annual-1-9)+(1+(3*7)-WEEKDAY(EOMONTH(CurrentDate,Annual-1-9)+8-6)),1,Holiday[Date]),WORKDAY(EOMONTH(CurrentDate,Annual-1+9-6)+(1+(3*7)-WEEKDAY(EOMONTH(CurrentDate,Annual-1+9-6)+8-6)),1,Holiday[Date]))</definedName>
    <definedName name="MondayfollowingThirdFriday_MarJunSepDec">IF((WORKDAY(EOMONTH(CurrentDate,Quarterly-1)+(1+(3*7)-WEEKDAY(EOMONTH(CurrentDate,Quarterly-1)+8-6)),1,Holiday[Date]))&lt;=CurrentDate,WORKDAY(EOMONTH(CurrentDate,Quarterly-1+3)+(1+(3*7)-WEEKDAY(EOMONTH(CurrentDate,Quarterly-1+3)+8-6)),1,Holiday[Date]),WORKDAY(EOMONTH(CurrentDate,Quarterly-1)+(1+(3*7)-WEEKDAY(EOMONTH(CurrentDate,Quarterly-1)+8-6)),1,Holiday[Date]))</definedName>
    <definedName name="MondayfollowingThirdFriday_MarSep">IF((WORKDAY(EOMONTH(CurrentDate,SemiAnnual-1-3)+(1+(3*7)-WEEKDAY(EOMONTH(CurrentDate,SemiAnnual-1-3)+8-6)),1,Holiday[Date]))&lt;=CurrentDate,WORKDAY(EOMONTH(CurrentDate,SemiAnnual-1+6-3)+(1+(3*7)-WEEKDAY(EOMONTH(CurrentDate,SemiAnnual-1+6-3)+8-6)),1,Holiday[Date]),WORKDAY(EOMONTH(CurrentDate,SemiAnnual-1-3)+(1+(3*7)-WEEKDAY(EOMONTH(CurrentDate,SemiAnnual-1-3)+8-6)),1,Holiday[Date]))</definedName>
    <definedName name="NextJuly">'User Guide'!$AG$5</definedName>
    <definedName name="Quarterly">IF(MOD(MONTH(CurrentDate),3)=0,0,3-MOD(MONTH(CurrentDate),3))</definedName>
    <definedName name="SemiAnnual">IF(MOD(MONTH(CurrentDate),6)=0,0,6-MOD(MONTH(CurrentDate),6))</definedName>
    <definedName name="WednesdayfollowingSecondTuesday_AprOct">IF((WORKDAY(EOMONTH(CurrentDate,SemiAnnual-1-2)+(1+(2*7)-WEEKDAY(EOMONTH(CurrentDate,SemiAnnual-1-2)+8-3)),1,Holiday[Date]))&lt;=CurrentDate,WORKDAY(EOMONTH(CurrentDate,SemiAnnual-1-2+6)+(1+(2*7)-WEEKDAY(EOMONTH(CurrentDate,SemiAnnual-1-2+6)+8-3)),1,Holiday[Date]),WORKDAY(EOMONTH(CurrentDate,SemiAnnual-1-2)+(1+(2*7)-WEEKDAY(EOMONTH(CurrentDate,SemiAnnual-1-2)+8-3)),1,Holiday[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1" l="1"/>
  <c r="J1533" i="7" s="1"/>
  <c r="E62" i="7" l="1"/>
  <c r="J62" i="7"/>
  <c r="J124" i="7"/>
  <c r="E124" i="7"/>
  <c r="E125" i="7"/>
  <c r="J125" i="7"/>
  <c r="J713" i="7"/>
  <c r="E714" i="7"/>
  <c r="E715" i="7"/>
  <c r="E713" i="7"/>
  <c r="J714" i="7"/>
  <c r="J715" i="7"/>
  <c r="E1278" i="7"/>
  <c r="G1278" i="7" s="1"/>
  <c r="J1279" i="7"/>
  <c r="L1279" i="7" s="1"/>
  <c r="J1281" i="7"/>
  <c r="L1281" i="7" s="1"/>
  <c r="E1282" i="7"/>
  <c r="G1282" i="7" s="1"/>
  <c r="E1279" i="7"/>
  <c r="G1279" i="7" s="1"/>
  <c r="J1282" i="7"/>
  <c r="L1282" i="7" s="1"/>
  <c r="J1278" i="7"/>
  <c r="K1278" i="7" s="1"/>
  <c r="E1280" i="7"/>
  <c r="G1280" i="7" s="1"/>
  <c r="E1283" i="7"/>
  <c r="G1283" i="7" s="1"/>
  <c r="J1284" i="7"/>
  <c r="E1285" i="7"/>
  <c r="F1285" i="7" s="1"/>
  <c r="J1285" i="7"/>
  <c r="L1285" i="7" s="1"/>
  <c r="E1286" i="7"/>
  <c r="G1286" i="7" s="1"/>
  <c r="J1286" i="7"/>
  <c r="L1286" i="7" s="1"/>
  <c r="J1283" i="7"/>
  <c r="E1277" i="7"/>
  <c r="E1287" i="7"/>
  <c r="J1280" i="7"/>
  <c r="E1284" i="7"/>
  <c r="J1277" i="7"/>
  <c r="J1287" i="7"/>
  <c r="E1281" i="7"/>
  <c r="J22" i="7"/>
  <c r="E22" i="7"/>
  <c r="J317" i="7"/>
  <c r="K317" i="7" s="1"/>
  <c r="E317" i="7"/>
  <c r="G317" i="7" s="1"/>
  <c r="E316" i="7"/>
  <c r="J316" i="7"/>
  <c r="J1378" i="7"/>
  <c r="L1378" i="7" s="1"/>
  <c r="E1388" i="7"/>
  <c r="G1388" i="7" s="1"/>
  <c r="J1395" i="7"/>
  <c r="L1395" i="7" s="1"/>
  <c r="E1403" i="7"/>
  <c r="F1403" i="7" s="1"/>
  <c r="J1403" i="7"/>
  <c r="L1403" i="7" s="1"/>
  <c r="J1405" i="7"/>
  <c r="L1405" i="7" s="1"/>
  <c r="E1412" i="7"/>
  <c r="F1412" i="7" s="1"/>
  <c r="E1422" i="7"/>
  <c r="G1422" i="7" s="1"/>
  <c r="J1431" i="7"/>
  <c r="L1431" i="7" s="1"/>
  <c r="E1432" i="7"/>
  <c r="G1432" i="7" s="1"/>
  <c r="E1439" i="7"/>
  <c r="F1439" i="7" s="1"/>
  <c r="J1439" i="7"/>
  <c r="L1439" i="7" s="1"/>
  <c r="E1450" i="7"/>
  <c r="G1450" i="7" s="1"/>
  <c r="E1482" i="7"/>
  <c r="G1482" i="7" s="1"/>
  <c r="J1491" i="7"/>
  <c r="L1491" i="7" s="1"/>
  <c r="J1493" i="7"/>
  <c r="L1493" i="7" s="1"/>
  <c r="E1357" i="7"/>
  <c r="G1357" i="7" s="1"/>
  <c r="J1505" i="7"/>
  <c r="L1505" i="7" s="1"/>
  <c r="E1358" i="7"/>
  <c r="G1358" i="7" s="1"/>
  <c r="J1513" i="7"/>
  <c r="L1513" i="7" s="1"/>
  <c r="J1363" i="7"/>
  <c r="K1363" i="7" s="1"/>
  <c r="J1525" i="7"/>
  <c r="L1525" i="7" s="1"/>
  <c r="E1372" i="7"/>
  <c r="G1372" i="7" s="1"/>
  <c r="E1537" i="7"/>
  <c r="G1537" i="7" s="1"/>
  <c r="E1459" i="7"/>
  <c r="F1459" i="7" s="1"/>
  <c r="J1349" i="7"/>
  <c r="L1349" i="7" s="1"/>
  <c r="J1459" i="7"/>
  <c r="L1459" i="7" s="1"/>
  <c r="E1350" i="7"/>
  <c r="G1350" i="7" s="1"/>
  <c r="J1471" i="7"/>
  <c r="L1471" i="7" s="1"/>
  <c r="E1515" i="7"/>
  <c r="G1515" i="7" s="1"/>
  <c r="L1533" i="7"/>
  <c r="K1533" i="7"/>
  <c r="G1439" i="7"/>
  <c r="E1538" i="7"/>
  <c r="E1495" i="7"/>
  <c r="E1527" i="7"/>
  <c r="J1358" i="7"/>
  <c r="E1373" i="7"/>
  <c r="J1423" i="7"/>
  <c r="J1483" i="7"/>
  <c r="E1528" i="7"/>
  <c r="J1381" i="7"/>
  <c r="J1388" i="7"/>
  <c r="E1397" i="7"/>
  <c r="E1433" i="7"/>
  <c r="E1453" i="7"/>
  <c r="J1463" i="7"/>
  <c r="J1518" i="7"/>
  <c r="E1530" i="7"/>
  <c r="E1443" i="7"/>
  <c r="E1485" i="7"/>
  <c r="J1495" i="7"/>
  <c r="E1507" i="7"/>
  <c r="E1539" i="7"/>
  <c r="E1442" i="7"/>
  <c r="J1413" i="7"/>
  <c r="J1461" i="7"/>
  <c r="E1352" i="7"/>
  <c r="E1359" i="7"/>
  <c r="J1373" i="7"/>
  <c r="J1352" i="7"/>
  <c r="E1367" i="7"/>
  <c r="J1453" i="7"/>
  <c r="J1475" i="7"/>
  <c r="E1508" i="7"/>
  <c r="J1359" i="7"/>
  <c r="J1375" i="7"/>
  <c r="E1382" i="7"/>
  <c r="J1390" i="7"/>
  <c r="J1398" i="7"/>
  <c r="E1407" i="7"/>
  <c r="E1488" i="7"/>
  <c r="E1519" i="7"/>
  <c r="E1542" i="7"/>
  <c r="E1353" i="7"/>
  <c r="J1361" i="7"/>
  <c r="E1368" i="7"/>
  <c r="E1465" i="7"/>
  <c r="E1497" i="7"/>
  <c r="J1519" i="7"/>
  <c r="J1531" i="7"/>
  <c r="J1372" i="7"/>
  <c r="E1383" i="7"/>
  <c r="J1455" i="7"/>
  <c r="E1377" i="7"/>
  <c r="J1501" i="7"/>
  <c r="J150" i="7"/>
  <c r="L150" i="7" s="1"/>
  <c r="J1544" i="7"/>
  <c r="J1534" i="7"/>
  <c r="J1524" i="7"/>
  <c r="J1514" i="7"/>
  <c r="J1504" i="7"/>
  <c r="J1494" i="7"/>
  <c r="J1484" i="7"/>
  <c r="J1474" i="7"/>
  <c r="J1464" i="7"/>
  <c r="J1454" i="7"/>
  <c r="J1444" i="7"/>
  <c r="J1434" i="7"/>
  <c r="J1424" i="7"/>
  <c r="J1414" i="7"/>
  <c r="J1404" i="7"/>
  <c r="J1394" i="7"/>
  <c r="J1384" i="7"/>
  <c r="J1374" i="7"/>
  <c r="J1364" i="7"/>
  <c r="J1354" i="7"/>
  <c r="E1541" i="7"/>
  <c r="E1531" i="7"/>
  <c r="E1521" i="7"/>
  <c r="E1511" i="7"/>
  <c r="E1501" i="7"/>
  <c r="E1491" i="7"/>
  <c r="E1481" i="7"/>
  <c r="E1471" i="7"/>
  <c r="E1461" i="7"/>
  <c r="E1451" i="7"/>
  <c r="E1441" i="7"/>
  <c r="E1431" i="7"/>
  <c r="E1421" i="7"/>
  <c r="E1411" i="7"/>
  <c r="E1401" i="7"/>
  <c r="E1391" i="7"/>
  <c r="E1381" i="7"/>
  <c r="E1371" i="7"/>
  <c r="E1361" i="7"/>
  <c r="E1351" i="7"/>
  <c r="J1547" i="7"/>
  <c r="J1537" i="7"/>
  <c r="J1527" i="7"/>
  <c r="J1517" i="7"/>
  <c r="J1507" i="7"/>
  <c r="J1497" i="7"/>
  <c r="J1487" i="7"/>
  <c r="J1477" i="7"/>
  <c r="J1467" i="7"/>
  <c r="J1457" i="7"/>
  <c r="J1447" i="7"/>
  <c r="J1437" i="7"/>
  <c r="J1427" i="7"/>
  <c r="J1417" i="7"/>
  <c r="J1407" i="7"/>
  <c r="J1397" i="7"/>
  <c r="J1387" i="7"/>
  <c r="J1377" i="7"/>
  <c r="J1367" i="7"/>
  <c r="J1357" i="7"/>
  <c r="J1347" i="7"/>
  <c r="J1540" i="7"/>
  <c r="J1530" i="7"/>
  <c r="J1520" i="7"/>
  <c r="J1510" i="7"/>
  <c r="J1500" i="7"/>
  <c r="J1490" i="7"/>
  <c r="J1480" i="7"/>
  <c r="J1470" i="7"/>
  <c r="J1460" i="7"/>
  <c r="E1544" i="7"/>
  <c r="E1534" i="7"/>
  <c r="E1524" i="7"/>
  <c r="E1514" i="7"/>
  <c r="E1504" i="7"/>
  <c r="E1494" i="7"/>
  <c r="E1484" i="7"/>
  <c r="E1474" i="7"/>
  <c r="E1464" i="7"/>
  <c r="E1454" i="7"/>
  <c r="E1444" i="7"/>
  <c r="E1434" i="7"/>
  <c r="E1424" i="7"/>
  <c r="E1414" i="7"/>
  <c r="E1404" i="7"/>
  <c r="E1394" i="7"/>
  <c r="E1384" i="7"/>
  <c r="E1374" i="7"/>
  <c r="E1364" i="7"/>
  <c r="E1354" i="7"/>
  <c r="J1546" i="7"/>
  <c r="J1536" i="7"/>
  <c r="J1526" i="7"/>
  <c r="J1516" i="7"/>
  <c r="J1506" i="7"/>
  <c r="J1496" i="7"/>
  <c r="J1486" i="7"/>
  <c r="J1476" i="7"/>
  <c r="J1466" i="7"/>
  <c r="J1456" i="7"/>
  <c r="J1446" i="7"/>
  <c r="J1436" i="7"/>
  <c r="J1426" i="7"/>
  <c r="J1416" i="7"/>
  <c r="J1406" i="7"/>
  <c r="J1396" i="7"/>
  <c r="J1386" i="7"/>
  <c r="J1376" i="7"/>
  <c r="J1366" i="7"/>
  <c r="J1356" i="7"/>
  <c r="E1543" i="7"/>
  <c r="E1533" i="7"/>
  <c r="E1523" i="7"/>
  <c r="E1513" i="7"/>
  <c r="E1503" i="7"/>
  <c r="E1493" i="7"/>
  <c r="E1483" i="7"/>
  <c r="E1473" i="7"/>
  <c r="E1546" i="7"/>
  <c r="E1536" i="7"/>
  <c r="E1526" i="7"/>
  <c r="E1516" i="7"/>
  <c r="E1506" i="7"/>
  <c r="E1496" i="7"/>
  <c r="E1486" i="7"/>
  <c r="E1476" i="7"/>
  <c r="E1466" i="7"/>
  <c r="E1456" i="7"/>
  <c r="E1446" i="7"/>
  <c r="E1436" i="7"/>
  <c r="E1426" i="7"/>
  <c r="E1416" i="7"/>
  <c r="E1406" i="7"/>
  <c r="E1396" i="7"/>
  <c r="E1386" i="7"/>
  <c r="E1376" i="7"/>
  <c r="E1366" i="7"/>
  <c r="E1356" i="7"/>
  <c r="J1432" i="7"/>
  <c r="J1402" i="7"/>
  <c r="J1392" i="7"/>
  <c r="J1542" i="7"/>
  <c r="J1532" i="7"/>
  <c r="J1522" i="7"/>
  <c r="J1512" i="7"/>
  <c r="J1502" i="7"/>
  <c r="J1492" i="7"/>
  <c r="J1482" i="7"/>
  <c r="J1472" i="7"/>
  <c r="J1462" i="7"/>
  <c r="J1452" i="7"/>
  <c r="J1442" i="7"/>
  <c r="J1422" i="7"/>
  <c r="J1412" i="7"/>
  <c r="E1547" i="7"/>
  <c r="J1535" i="7"/>
  <c r="J1529" i="7"/>
  <c r="J1523" i="7"/>
  <c r="E1518" i="7"/>
  <c r="E1499" i="7"/>
  <c r="E1487" i="7"/>
  <c r="J1481" i="7"/>
  <c r="E1463" i="7"/>
  <c r="E1458" i="7"/>
  <c r="E1452" i="7"/>
  <c r="J1441" i="7"/>
  <c r="J1420" i="7"/>
  <c r="J1415" i="7"/>
  <c r="E1390" i="7"/>
  <c r="E1385" i="7"/>
  <c r="E1380" i="7"/>
  <c r="J1365" i="7"/>
  <c r="E1370" i="7"/>
  <c r="E1492" i="7"/>
  <c r="E1480" i="7"/>
  <c r="J1445" i="7"/>
  <c r="E1430" i="7"/>
  <c r="J1409" i="7"/>
  <c r="E1399" i="7"/>
  <c r="J1369" i="7"/>
  <c r="E1365" i="7"/>
  <c r="J1473" i="7"/>
  <c r="J1450" i="7"/>
  <c r="E1440" i="7"/>
  <c r="E1409" i="7"/>
  <c r="J1539" i="7"/>
  <c r="E1498" i="7"/>
  <c r="E1467" i="7"/>
  <c r="J1541" i="7"/>
  <c r="E1529" i="7"/>
  <c r="E1517" i="7"/>
  <c r="J1511" i="7"/>
  <c r="E1475" i="7"/>
  <c r="E1457" i="7"/>
  <c r="J1430" i="7"/>
  <c r="J1425" i="7"/>
  <c r="E1400" i="7"/>
  <c r="E1395" i="7"/>
  <c r="J1360" i="7"/>
  <c r="J1351" i="7"/>
  <c r="J1528" i="7"/>
  <c r="E1462" i="7"/>
  <c r="E1425" i="7"/>
  <c r="E1379" i="7"/>
  <c r="J1509" i="7"/>
  <c r="E1505" i="7"/>
  <c r="J1468" i="7"/>
  <c r="J1440" i="7"/>
  <c r="J1435" i="7"/>
  <c r="E1410" i="7"/>
  <c r="E1405" i="7"/>
  <c r="J1389" i="7"/>
  <c r="J1379" i="7"/>
  <c r="E1375" i="7"/>
  <c r="E1360" i="7"/>
  <c r="J1419" i="7"/>
  <c r="J1383" i="7"/>
  <c r="J1515" i="7"/>
  <c r="E1479" i="7"/>
  <c r="E1419" i="7"/>
  <c r="E1535" i="7"/>
  <c r="J1498" i="7"/>
  <c r="J1451" i="7"/>
  <c r="E1420" i="7"/>
  <c r="E1415" i="7"/>
  <c r="J1399" i="7"/>
  <c r="E1389" i="7"/>
  <c r="J1355" i="7"/>
  <c r="J1350" i="7"/>
  <c r="J1503" i="7"/>
  <c r="J1429" i="7"/>
  <c r="J1545" i="7"/>
  <c r="E1540" i="7"/>
  <c r="E1522" i="7"/>
  <c r="E1510" i="7"/>
  <c r="J1485" i="7"/>
  <c r="J1479" i="7"/>
  <c r="E1468" i="7"/>
  <c r="E1435" i="7"/>
  <c r="J1538" i="7"/>
  <c r="J1508" i="7"/>
  <c r="E1472" i="7"/>
  <c r="E1455" i="7"/>
  <c r="J1449" i="7"/>
  <c r="J1433" i="7"/>
  <c r="J1428" i="7"/>
  <c r="E1413" i="7"/>
  <c r="E1398" i="7"/>
  <c r="E1378" i="7"/>
  <c r="E1349" i="7"/>
  <c r="E1502" i="7"/>
  <c r="E1490" i="7"/>
  <c r="J1465" i="7"/>
  <c r="E1460" i="7"/>
  <c r="E1449" i="7"/>
  <c r="J1443" i="7"/>
  <c r="J1438" i="7"/>
  <c r="E1423" i="7"/>
  <c r="E1408" i="7"/>
  <c r="E1387" i="7"/>
  <c r="J1391" i="7"/>
  <c r="E1445" i="7"/>
  <c r="E1520" i="7"/>
  <c r="J1353" i="7"/>
  <c r="J1408" i="7"/>
  <c r="J1488" i="7"/>
  <c r="E1509" i="7"/>
  <c r="E1437" i="7"/>
  <c r="E1477" i="7"/>
  <c r="E1532" i="7"/>
  <c r="E1348" i="7"/>
  <c r="J1401" i="7"/>
  <c r="J1410" i="7"/>
  <c r="E1428" i="7"/>
  <c r="E1448" i="7"/>
  <c r="E1478" i="7"/>
  <c r="E1512" i="7"/>
  <c r="E1369" i="7"/>
  <c r="J1478" i="7"/>
  <c r="E1355" i="7"/>
  <c r="J1362" i="7"/>
  <c r="J1411" i="7"/>
  <c r="J1458" i="7"/>
  <c r="E1402" i="7"/>
  <c r="J1448" i="7"/>
  <c r="J1469" i="7"/>
  <c r="E1545" i="7"/>
  <c r="J1380" i="7"/>
  <c r="J1382" i="7"/>
  <c r="E1417" i="7"/>
  <c r="J1499" i="7"/>
  <c r="E1347" i="7"/>
  <c r="J1368" i="7"/>
  <c r="J1400" i="7"/>
  <c r="E1427" i="7"/>
  <c r="E1500" i="7"/>
  <c r="E1362" i="7"/>
  <c r="E1418" i="7"/>
  <c r="E1447" i="7"/>
  <c r="J1521" i="7"/>
  <c r="E1392" i="7"/>
  <c r="J1418" i="7"/>
  <c r="J1543" i="7"/>
  <c r="E1438" i="7"/>
  <c r="E1489" i="7"/>
  <c r="J1370" i="7"/>
  <c r="E1393" i="7"/>
  <c r="E1469" i="7"/>
  <c r="J1489" i="7"/>
  <c r="J1348" i="7"/>
  <c r="J1385" i="7"/>
  <c r="E1363" i="7"/>
  <c r="J1371" i="7"/>
  <c r="J1393" i="7"/>
  <c r="J1421" i="7"/>
  <c r="E1429" i="7"/>
  <c r="E1470" i="7"/>
  <c r="E1525" i="7"/>
  <c r="J1335" i="7"/>
  <c r="E50" i="7"/>
  <c r="G50" i="7" s="1"/>
  <c r="J50" i="7"/>
  <c r="J864" i="7"/>
  <c r="J863" i="7"/>
  <c r="E864" i="7"/>
  <c r="G864" i="7" s="1"/>
  <c r="E863" i="7"/>
  <c r="G863" i="7" s="1"/>
  <c r="J860" i="7"/>
  <c r="J861" i="7"/>
  <c r="E861" i="7"/>
  <c r="E860" i="7"/>
  <c r="J257" i="8"/>
  <c r="L257" i="8" s="1"/>
  <c r="E257" i="8"/>
  <c r="F257" i="8" s="1"/>
  <c r="J116" i="7"/>
  <c r="K116" i="7" s="1"/>
  <c r="J134" i="7"/>
  <c r="L134" i="7" s="1"/>
  <c r="E133" i="7"/>
  <c r="J144" i="7"/>
  <c r="J114" i="7"/>
  <c r="J122" i="7"/>
  <c r="E145" i="7"/>
  <c r="E115" i="7"/>
  <c r="E123" i="7"/>
  <c r="E135" i="7"/>
  <c r="J136" i="7"/>
  <c r="J146" i="7"/>
  <c r="E147" i="7"/>
  <c r="J138" i="7"/>
  <c r="E219" i="8" a="1"/>
  <c r="E219" i="8" s="1"/>
  <c r="G219" i="8" s="1"/>
  <c r="J154" i="7"/>
  <c r="J156" i="7"/>
  <c r="J158" i="7"/>
  <c r="E156" i="7"/>
  <c r="E154" i="7"/>
  <c r="E152" i="7"/>
  <c r="E150" i="7"/>
  <c r="E148" i="7"/>
  <c r="E146" i="7"/>
  <c r="E144" i="7"/>
  <c r="E142" i="7"/>
  <c r="E140" i="7"/>
  <c r="E138" i="7"/>
  <c r="E136" i="7"/>
  <c r="E134" i="7"/>
  <c r="E132" i="7"/>
  <c r="E130" i="7"/>
  <c r="E128" i="7"/>
  <c r="E126" i="7"/>
  <c r="E122" i="7"/>
  <c r="E120" i="7"/>
  <c r="E118" i="7"/>
  <c r="E116" i="7"/>
  <c r="E114" i="7"/>
  <c r="J123" i="7"/>
  <c r="J115" i="7"/>
  <c r="E158" i="7"/>
  <c r="J157" i="7"/>
  <c r="J155" i="7"/>
  <c r="J153" i="7"/>
  <c r="J151" i="7"/>
  <c r="J149" i="7"/>
  <c r="J147" i="7"/>
  <c r="J145" i="7"/>
  <c r="J143" i="7"/>
  <c r="J141" i="7"/>
  <c r="J139" i="7"/>
  <c r="J137" i="7"/>
  <c r="J135" i="7"/>
  <c r="J133" i="7"/>
  <c r="J131" i="7"/>
  <c r="J129" i="7"/>
  <c r="J127" i="7"/>
  <c r="J121" i="7"/>
  <c r="J119" i="7"/>
  <c r="J117" i="7"/>
  <c r="J126" i="7"/>
  <c r="E137" i="7"/>
  <c r="E117" i="7"/>
  <c r="E127" i="7"/>
  <c r="J148" i="7"/>
  <c r="J128" i="7"/>
  <c r="E139" i="7"/>
  <c r="E149" i="7"/>
  <c r="J118" i="7"/>
  <c r="E129" i="7"/>
  <c r="J140" i="7"/>
  <c r="E119" i="7"/>
  <c r="E141" i="7"/>
  <c r="E151" i="7"/>
  <c r="J130" i="7"/>
  <c r="J142" i="7"/>
  <c r="J152" i="7"/>
  <c r="J120" i="7"/>
  <c r="E131" i="7"/>
  <c r="E143" i="7"/>
  <c r="E153" i="7"/>
  <c r="E121" i="7"/>
  <c r="J132" i="7"/>
  <c r="E155" i="7"/>
  <c r="E157" i="7"/>
  <c r="E710" i="7"/>
  <c r="J710" i="7"/>
  <c r="E711" i="7"/>
  <c r="E709" i="7"/>
  <c r="J711" i="7"/>
  <c r="J709" i="7"/>
  <c r="E1126" i="7"/>
  <c r="J1126" i="7"/>
  <c r="E28" i="7"/>
  <c r="G28" i="7" s="1"/>
  <c r="J28" i="7"/>
  <c r="E59" i="10"/>
  <c r="E10" i="7"/>
  <c r="F10" i="7" s="1"/>
  <c r="J10" i="7"/>
  <c r="L10" i="7" s="1"/>
  <c r="E69" i="7"/>
  <c r="E70" i="7"/>
  <c r="E67" i="7"/>
  <c r="E68" i="7"/>
  <c r="J67" i="7"/>
  <c r="J69" i="7"/>
  <c r="J70" i="7"/>
  <c r="J68" i="7"/>
  <c r="J66" i="7"/>
  <c r="L66" i="7" s="1"/>
  <c r="E66" i="7"/>
  <c r="G66" i="7" s="1"/>
  <c r="E65" i="7"/>
  <c r="F65" i="7" s="1"/>
  <c r="J65" i="7"/>
  <c r="E64" i="7"/>
  <c r="J64" i="7"/>
  <c r="E706" i="7"/>
  <c r="G706" i="7" s="1"/>
  <c r="J707" i="7"/>
  <c r="E707" i="7"/>
  <c r="J706" i="7"/>
  <c r="K706" i="7" s="1"/>
  <c r="J1328" i="7"/>
  <c r="L1328" i="7" s="1"/>
  <c r="J1318" i="7"/>
  <c r="L1318" i="7" s="1"/>
  <c r="J1326" i="7"/>
  <c r="L1326" i="7" s="1"/>
  <c r="E1319" i="7"/>
  <c r="G1319" i="7" s="1"/>
  <c r="J1320" i="7"/>
  <c r="L1320" i="7" s="1"/>
  <c r="E1321" i="7"/>
  <c r="G1321" i="7" s="1"/>
  <c r="J1322" i="7"/>
  <c r="L1322" i="7" s="1"/>
  <c r="J1324" i="7"/>
  <c r="L1324" i="7" s="1"/>
  <c r="J1327" i="7"/>
  <c r="L1327" i="7" s="1"/>
  <c r="E1323" i="7"/>
  <c r="E1325" i="7"/>
  <c r="E1327" i="7"/>
  <c r="J1319" i="7"/>
  <c r="J1323" i="7"/>
  <c r="E1318" i="7"/>
  <c r="E1322" i="7"/>
  <c r="E1328" i="7"/>
  <c r="J1321" i="7"/>
  <c r="J1325" i="7"/>
  <c r="E1320" i="7"/>
  <c r="E1324" i="7"/>
  <c r="E1326" i="7"/>
  <c r="E21" i="7"/>
  <c r="J21" i="7"/>
  <c r="E19" i="7"/>
  <c r="J19" i="7"/>
  <c r="E20" i="7"/>
  <c r="J18" i="7"/>
  <c r="J20" i="7"/>
  <c r="E18" i="7"/>
  <c r="J23" i="7"/>
  <c r="L23" i="7" s="1"/>
  <c r="E23" i="7"/>
  <c r="E547" i="7"/>
  <c r="G547" i="7" s="1"/>
  <c r="E543" i="7"/>
  <c r="G543" i="7" s="1"/>
  <c r="J543" i="7"/>
  <c r="L543" i="7" s="1"/>
  <c r="E545" i="7"/>
  <c r="G545" i="7" s="1"/>
  <c r="E548" i="7"/>
  <c r="G548" i="7" s="1"/>
  <c r="E544" i="7"/>
  <c r="G544" i="7" s="1"/>
  <c r="J545" i="7"/>
  <c r="L545" i="7" s="1"/>
  <c r="J547" i="7"/>
  <c r="L547" i="7" s="1"/>
  <c r="J544" i="7"/>
  <c r="L544" i="7" s="1"/>
  <c r="E546" i="7"/>
  <c r="G546" i="7" s="1"/>
  <c r="J546" i="7"/>
  <c r="L546" i="7" s="1"/>
  <c r="J548" i="7"/>
  <c r="L548" i="7" s="1"/>
  <c r="E521" i="7"/>
  <c r="E527" i="7"/>
  <c r="E529" i="7"/>
  <c r="E531" i="7"/>
  <c r="E533" i="7"/>
  <c r="E535" i="7"/>
  <c r="E537" i="7"/>
  <c r="E539" i="7"/>
  <c r="E541" i="7"/>
  <c r="E523" i="7"/>
  <c r="J521" i="7"/>
  <c r="J525" i="7"/>
  <c r="J529" i="7"/>
  <c r="J533" i="7"/>
  <c r="J535" i="7"/>
  <c r="J541" i="7"/>
  <c r="E519" i="7"/>
  <c r="J519" i="7"/>
  <c r="J523" i="7"/>
  <c r="J527" i="7"/>
  <c r="J531" i="7"/>
  <c r="J537" i="7"/>
  <c r="J539" i="7"/>
  <c r="J520" i="7"/>
  <c r="E525" i="7"/>
  <c r="E520" i="7"/>
  <c r="E522" i="7"/>
  <c r="E524" i="7"/>
  <c r="E526" i="7"/>
  <c r="E528" i="7"/>
  <c r="E530" i="7"/>
  <c r="E532" i="7"/>
  <c r="E534" i="7"/>
  <c r="E536" i="7"/>
  <c r="E538" i="7"/>
  <c r="E540" i="7"/>
  <c r="E542" i="7"/>
  <c r="J522" i="7"/>
  <c r="J524" i="7"/>
  <c r="J526" i="7"/>
  <c r="J528" i="7"/>
  <c r="J530" i="7"/>
  <c r="J532" i="7"/>
  <c r="J534" i="7"/>
  <c r="J536" i="7"/>
  <c r="J538" i="7"/>
  <c r="J540" i="7"/>
  <c r="J542" i="7"/>
  <c r="K222" i="8" a="1"/>
  <c r="K222" i="8" s="1"/>
  <c r="E144" i="10" a="1"/>
  <c r="E144" i="10" s="1"/>
  <c r="K219" i="8" a="1"/>
  <c r="K219" i="8" s="1"/>
  <c r="K220" i="8" a="1"/>
  <c r="K220" i="8" s="1"/>
  <c r="E222" i="8" a="1"/>
  <c r="E222" i="8" s="1"/>
  <c r="G222" i="8" s="1"/>
  <c r="K221" i="8" a="1"/>
  <c r="K221" i="8" s="1"/>
  <c r="E221" i="8" a="1"/>
  <c r="E221" i="8" s="1"/>
  <c r="E220" i="8" a="1"/>
  <c r="E220" i="8" s="1"/>
  <c r="J1313" i="7"/>
  <c r="L1313" i="7" s="1"/>
  <c r="J221" i="8"/>
  <c r="L221" i="8" s="1"/>
  <c r="J222" i="8"/>
  <c r="L222" i="8" s="1"/>
  <c r="J220" i="8"/>
  <c r="J219" i="8"/>
  <c r="J224" i="8"/>
  <c r="J223" i="8"/>
  <c r="E925" i="7"/>
  <c r="G925" i="7" s="1"/>
  <c r="J928" i="7"/>
  <c r="L928" i="7" s="1"/>
  <c r="E930" i="7"/>
  <c r="G930" i="7" s="1"/>
  <c r="J929" i="7"/>
  <c r="L929" i="7" s="1"/>
  <c r="J925" i="7"/>
  <c r="L925" i="7" s="1"/>
  <c r="J926" i="7"/>
  <c r="L926" i="7" s="1"/>
  <c r="E927" i="7"/>
  <c r="G927" i="7" s="1"/>
  <c r="E929" i="7"/>
  <c r="G929" i="7" s="1"/>
  <c r="J927" i="7"/>
  <c r="L927" i="7" s="1"/>
  <c r="E926" i="7"/>
  <c r="G926" i="7" s="1"/>
  <c r="E928" i="7"/>
  <c r="G928" i="7" s="1"/>
  <c r="J930" i="7"/>
  <c r="L930" i="7" s="1"/>
  <c r="J357" i="7"/>
  <c r="L357" i="7" s="1"/>
  <c r="E357" i="7"/>
  <c r="F357" i="7" s="1"/>
  <c r="E717" i="7"/>
  <c r="J717" i="7"/>
  <c r="E716" i="7"/>
  <c r="E712" i="7"/>
  <c r="J712" i="7"/>
  <c r="J716" i="7"/>
  <c r="E1313" i="7"/>
  <c r="F1313" i="7" s="1"/>
  <c r="E43" i="12" a="1"/>
  <c r="E43" i="12" s="1"/>
  <c r="E41" i="12" a="1"/>
  <c r="E41" i="12" s="1"/>
  <c r="F41" i="12" s="1"/>
  <c r="E40" i="12" a="1"/>
  <c r="E40" i="12" s="1"/>
  <c r="G47" i="12"/>
  <c r="E47" i="12" s="1"/>
  <c r="F47" i="12" s="1"/>
  <c r="G46" i="12"/>
  <c r="E46" i="12" s="1"/>
  <c r="F46" i="12" s="1"/>
  <c r="G45" i="12"/>
  <c r="E45" i="12" s="1"/>
  <c r="F45" i="12" s="1"/>
  <c r="G44" i="12"/>
  <c r="E44" i="12" s="1"/>
  <c r="F44" i="12" s="1"/>
  <c r="G41" i="12" a="1"/>
  <c r="G41" i="12" s="1"/>
  <c r="L62" i="7" l="1"/>
  <c r="K62" i="7"/>
  <c r="G62" i="7"/>
  <c r="F62" i="7"/>
  <c r="L125" i="7"/>
  <c r="K125" i="7"/>
  <c r="G125" i="7"/>
  <c r="F125" i="7"/>
  <c r="G124" i="7"/>
  <c r="F124" i="7"/>
  <c r="K124" i="7"/>
  <c r="L124" i="7"/>
  <c r="K1281" i="7"/>
  <c r="F1278" i="7"/>
  <c r="K1279" i="7"/>
  <c r="K715" i="7"/>
  <c r="L715" i="7"/>
  <c r="F1279" i="7"/>
  <c r="L714" i="7"/>
  <c r="K714" i="7"/>
  <c r="K1285" i="7"/>
  <c r="G713" i="7"/>
  <c r="F713" i="7"/>
  <c r="F1282" i="7"/>
  <c r="G715" i="7"/>
  <c r="F715" i="7"/>
  <c r="L1278" i="7"/>
  <c r="G714" i="7"/>
  <c r="F714" i="7"/>
  <c r="L713" i="7"/>
  <c r="K713" i="7"/>
  <c r="F1283" i="7"/>
  <c r="G1285" i="7"/>
  <c r="L1284" i="7"/>
  <c r="K1284" i="7"/>
  <c r="K1286" i="7"/>
  <c r="F1280" i="7"/>
  <c r="F1286" i="7"/>
  <c r="K1282" i="7"/>
  <c r="G1277" i="7"/>
  <c r="F1277" i="7"/>
  <c r="L1283" i="7"/>
  <c r="K1283" i="7"/>
  <c r="F1281" i="7"/>
  <c r="G1281" i="7"/>
  <c r="G1284" i="7"/>
  <c r="F1284" i="7"/>
  <c r="L1287" i="7"/>
  <c r="K1287" i="7"/>
  <c r="L1280" i="7"/>
  <c r="K1280" i="7"/>
  <c r="G1287" i="7"/>
  <c r="F1287" i="7"/>
  <c r="L1277" i="7"/>
  <c r="K1277" i="7"/>
  <c r="G1403" i="7"/>
  <c r="G22" i="7"/>
  <c r="F22" i="7"/>
  <c r="L22" i="7"/>
  <c r="K22" i="7"/>
  <c r="G1412" i="7"/>
  <c r="L317" i="7"/>
  <c r="F317" i="7"/>
  <c r="F1422" i="7"/>
  <c r="K1378" i="7"/>
  <c r="L1363" i="7"/>
  <c r="K1395" i="7"/>
  <c r="K1439" i="7"/>
  <c r="L316" i="7"/>
  <c r="K316" i="7"/>
  <c r="F1388" i="7"/>
  <c r="G316" i="7"/>
  <c r="F316" i="7"/>
  <c r="F1482" i="7"/>
  <c r="K1493" i="7"/>
  <c r="K1405" i="7"/>
  <c r="G1459" i="7"/>
  <c r="K1403" i="7"/>
  <c r="K1471" i="7"/>
  <c r="F1432" i="7"/>
  <c r="F1537" i="7"/>
  <c r="K1491" i="7"/>
  <c r="K1431" i="7"/>
  <c r="K1505" i="7"/>
  <c r="K1513" i="7"/>
  <c r="F1450" i="7"/>
  <c r="F1358" i="7"/>
  <c r="F1357" i="7"/>
  <c r="K1525" i="7"/>
  <c r="F1515" i="7"/>
  <c r="F1350" i="7"/>
  <c r="F1372" i="7"/>
  <c r="K1459" i="7"/>
  <c r="K1349" i="7"/>
  <c r="L1507" i="7"/>
  <c r="K1507" i="7"/>
  <c r="L1449" i="7"/>
  <c r="K1449" i="7"/>
  <c r="G1496" i="7"/>
  <c r="F1496" i="7"/>
  <c r="L1514" i="7"/>
  <c r="K1514" i="7"/>
  <c r="L1458" i="7"/>
  <c r="K1458" i="7"/>
  <c r="F1463" i="7"/>
  <c r="G1463" i="7"/>
  <c r="L1530" i="7"/>
  <c r="K1530" i="7"/>
  <c r="L1461" i="7"/>
  <c r="K1461" i="7"/>
  <c r="G1472" i="7"/>
  <c r="F1472" i="7"/>
  <c r="K1436" i="7"/>
  <c r="L1436" i="7"/>
  <c r="L1534" i="7"/>
  <c r="K1534" i="7"/>
  <c r="L1508" i="7"/>
  <c r="K1508" i="7"/>
  <c r="G1526" i="7"/>
  <c r="F1526" i="7"/>
  <c r="F1353" i="7"/>
  <c r="G1353" i="7"/>
  <c r="G1387" i="7"/>
  <c r="F1387" i="7"/>
  <c r="G1499" i="7"/>
  <c r="F1499" i="7"/>
  <c r="G1454" i="7"/>
  <c r="F1454" i="7"/>
  <c r="G1470" i="7"/>
  <c r="F1470" i="7"/>
  <c r="G1362" i="7"/>
  <c r="F1362" i="7"/>
  <c r="L1478" i="7"/>
  <c r="K1478" i="7"/>
  <c r="F1408" i="7"/>
  <c r="G1408" i="7"/>
  <c r="F1435" i="7"/>
  <c r="G1435" i="7"/>
  <c r="G1479" i="7"/>
  <c r="F1479" i="7"/>
  <c r="L1360" i="7"/>
  <c r="K1360" i="7"/>
  <c r="G1399" i="7"/>
  <c r="F1399" i="7"/>
  <c r="F1518" i="7"/>
  <c r="G1518" i="7"/>
  <c r="K1432" i="7"/>
  <c r="L1432" i="7"/>
  <c r="G1546" i="7"/>
  <c r="F1546" i="7"/>
  <c r="L1466" i="7"/>
  <c r="K1466" i="7"/>
  <c r="G1464" i="7"/>
  <c r="F1464" i="7"/>
  <c r="L1367" i="7"/>
  <c r="K1367" i="7"/>
  <c r="F1361" i="7"/>
  <c r="G1361" i="7"/>
  <c r="L1364" i="7"/>
  <c r="K1364" i="7"/>
  <c r="G1519" i="7"/>
  <c r="F1519" i="7"/>
  <c r="F1528" i="7"/>
  <c r="G1528" i="7"/>
  <c r="L1497" i="7"/>
  <c r="K1497" i="7"/>
  <c r="F1415" i="7"/>
  <c r="G1415" i="7"/>
  <c r="F1501" i="7"/>
  <c r="G1501" i="7"/>
  <c r="G1420" i="7"/>
  <c r="F1420" i="7"/>
  <c r="L1416" i="7"/>
  <c r="K1416" i="7"/>
  <c r="G1352" i="7"/>
  <c r="F1352" i="7"/>
  <c r="L1451" i="7"/>
  <c r="K1451" i="7"/>
  <c r="G1506" i="7"/>
  <c r="F1506" i="7"/>
  <c r="K1524" i="7"/>
  <c r="L1524" i="7"/>
  <c r="L1521" i="7"/>
  <c r="K1521" i="7"/>
  <c r="L1473" i="7"/>
  <c r="K1473" i="7"/>
  <c r="L1540" i="7"/>
  <c r="K1540" i="7"/>
  <c r="G1397" i="7"/>
  <c r="F1397" i="7"/>
  <c r="G1535" i="7"/>
  <c r="F1535" i="7"/>
  <c r="K1446" i="7"/>
  <c r="L1446" i="7"/>
  <c r="G1442" i="7"/>
  <c r="F1442" i="7"/>
  <c r="G1355" i="7"/>
  <c r="F1355" i="7"/>
  <c r="L1369" i="7"/>
  <c r="K1369" i="7"/>
  <c r="L1456" i="7"/>
  <c r="K1456" i="7"/>
  <c r="G1542" i="7"/>
  <c r="F1542" i="7"/>
  <c r="G1500" i="7"/>
  <c r="F1500" i="7"/>
  <c r="F1468" i="7"/>
  <c r="G1468" i="7"/>
  <c r="L1515" i="7"/>
  <c r="K1515" i="7"/>
  <c r="F1395" i="7"/>
  <c r="G1395" i="7"/>
  <c r="L1409" i="7"/>
  <c r="K1409" i="7"/>
  <c r="L1523" i="7"/>
  <c r="K1523" i="7"/>
  <c r="F1356" i="7"/>
  <c r="G1356" i="7"/>
  <c r="F1473" i="7"/>
  <c r="G1473" i="7"/>
  <c r="L1476" i="7"/>
  <c r="K1476" i="7"/>
  <c r="G1474" i="7"/>
  <c r="F1474" i="7"/>
  <c r="L1377" i="7"/>
  <c r="K1377" i="7"/>
  <c r="F1371" i="7"/>
  <c r="G1371" i="7"/>
  <c r="K1374" i="7"/>
  <c r="L1374" i="7"/>
  <c r="G1488" i="7"/>
  <c r="F1488" i="7"/>
  <c r="L1483" i="7"/>
  <c r="K1483" i="7"/>
  <c r="L1399" i="7"/>
  <c r="K1399" i="7"/>
  <c r="K1502" i="7"/>
  <c r="L1502" i="7"/>
  <c r="F1491" i="7"/>
  <c r="G1491" i="7"/>
  <c r="L1509" i="7"/>
  <c r="K1509" i="7"/>
  <c r="G1486" i="7"/>
  <c r="F1486" i="7"/>
  <c r="G1359" i="7"/>
  <c r="F1359" i="7"/>
  <c r="G1402" i="7"/>
  <c r="F1402" i="7"/>
  <c r="G1379" i="7"/>
  <c r="F1379" i="7"/>
  <c r="G1458" i="7"/>
  <c r="F1458" i="7"/>
  <c r="L1520" i="7"/>
  <c r="K1520" i="7"/>
  <c r="F1511" i="7"/>
  <c r="G1511" i="7"/>
  <c r="G1465" i="7"/>
  <c r="F1465" i="7"/>
  <c r="F1455" i="7"/>
  <c r="G1455" i="7"/>
  <c r="L1450" i="7"/>
  <c r="K1450" i="7"/>
  <c r="L1426" i="7"/>
  <c r="K1426" i="7"/>
  <c r="L1527" i="7"/>
  <c r="K1527" i="7"/>
  <c r="L1411" i="7"/>
  <c r="K1411" i="7"/>
  <c r="L1498" i="7"/>
  <c r="K1498" i="7"/>
  <c r="K1542" i="7"/>
  <c r="L1542" i="7"/>
  <c r="G1434" i="7"/>
  <c r="F1434" i="7"/>
  <c r="F1531" i="7"/>
  <c r="G1531" i="7"/>
  <c r="L1413" i="7"/>
  <c r="K1413" i="7"/>
  <c r="K1362" i="7"/>
  <c r="L1362" i="7"/>
  <c r="L1528" i="7"/>
  <c r="K1528" i="7"/>
  <c r="F1487" i="7"/>
  <c r="G1487" i="7"/>
  <c r="L1347" i="7"/>
  <c r="K1347" i="7"/>
  <c r="F1541" i="7"/>
  <c r="G1541" i="7"/>
  <c r="K1544" i="7"/>
  <c r="L1544" i="7"/>
  <c r="G1525" i="7"/>
  <c r="F1525" i="7"/>
  <c r="L1538" i="7"/>
  <c r="K1538" i="7"/>
  <c r="K1351" i="7"/>
  <c r="L1351" i="7"/>
  <c r="K1402" i="7"/>
  <c r="L1402" i="7"/>
  <c r="G1536" i="7"/>
  <c r="F1536" i="7"/>
  <c r="L1357" i="7"/>
  <c r="K1357" i="7"/>
  <c r="F1351" i="7"/>
  <c r="G1351" i="7"/>
  <c r="L1354" i="7"/>
  <c r="K1354" i="7"/>
  <c r="L1381" i="7"/>
  <c r="K1381" i="7"/>
  <c r="G1429" i="7"/>
  <c r="F1429" i="7"/>
  <c r="G1369" i="7"/>
  <c r="F1369" i="7"/>
  <c r="F1423" i="7"/>
  <c r="G1423" i="7"/>
  <c r="K150" i="7"/>
  <c r="L1421" i="7"/>
  <c r="K1421" i="7"/>
  <c r="G1427" i="7"/>
  <c r="F1427" i="7"/>
  <c r="F1512" i="7"/>
  <c r="G1512" i="7"/>
  <c r="K1438" i="7"/>
  <c r="L1438" i="7"/>
  <c r="L1479" i="7"/>
  <c r="K1479" i="7"/>
  <c r="K1383" i="7"/>
  <c r="L1383" i="7"/>
  <c r="F1400" i="7"/>
  <c r="G1400" i="7"/>
  <c r="G1430" i="7"/>
  <c r="F1430" i="7"/>
  <c r="L1529" i="7"/>
  <c r="K1529" i="7"/>
  <c r="G1366" i="7"/>
  <c r="F1366" i="7"/>
  <c r="F1483" i="7"/>
  <c r="G1483" i="7"/>
  <c r="L1486" i="7"/>
  <c r="K1486" i="7"/>
  <c r="G1484" i="7"/>
  <c r="F1484" i="7"/>
  <c r="L1387" i="7"/>
  <c r="K1387" i="7"/>
  <c r="F1381" i="7"/>
  <c r="G1381" i="7"/>
  <c r="L1384" i="7"/>
  <c r="K1384" i="7"/>
  <c r="G1407" i="7"/>
  <c r="F1407" i="7"/>
  <c r="L1423" i="7"/>
  <c r="K1423" i="7"/>
  <c r="G1438" i="7"/>
  <c r="F1438" i="7"/>
  <c r="G1505" i="7"/>
  <c r="F1505" i="7"/>
  <c r="K1396" i="7"/>
  <c r="L1396" i="7"/>
  <c r="L1373" i="7"/>
  <c r="K1373" i="7"/>
  <c r="L1543" i="7"/>
  <c r="K1543" i="7"/>
  <c r="G1452" i="7"/>
  <c r="F1452" i="7"/>
  <c r="L1418" i="7"/>
  <c r="K1418" i="7"/>
  <c r="K1353" i="7"/>
  <c r="L1353" i="7"/>
  <c r="G1440" i="7"/>
  <c r="F1440" i="7"/>
  <c r="K1522" i="7"/>
  <c r="L1522" i="7"/>
  <c r="G1414" i="7"/>
  <c r="F1414" i="7"/>
  <c r="L1517" i="7"/>
  <c r="K1517" i="7"/>
  <c r="F1453" i="7"/>
  <c r="G1453" i="7"/>
  <c r="G1392" i="7"/>
  <c r="F1392" i="7"/>
  <c r="G1520" i="7"/>
  <c r="F1520" i="7"/>
  <c r="G1425" i="7"/>
  <c r="F1425" i="7"/>
  <c r="K1532" i="7"/>
  <c r="L1532" i="7"/>
  <c r="G1424" i="7"/>
  <c r="F1424" i="7"/>
  <c r="F1521" i="7"/>
  <c r="G1521" i="7"/>
  <c r="G1368" i="7"/>
  <c r="F1368" i="7"/>
  <c r="F1433" i="7"/>
  <c r="G1433" i="7"/>
  <c r="G1445" i="7"/>
  <c r="F1445" i="7"/>
  <c r="G1462" i="7"/>
  <c r="F1462" i="7"/>
  <c r="K1481" i="7"/>
  <c r="L1481" i="7"/>
  <c r="G1516" i="7"/>
  <c r="F1516" i="7"/>
  <c r="L1537" i="7"/>
  <c r="K1537" i="7"/>
  <c r="L1361" i="7"/>
  <c r="K1361" i="7"/>
  <c r="F1447" i="7"/>
  <c r="G1447" i="7"/>
  <c r="L1391" i="7"/>
  <c r="K1391" i="7"/>
  <c r="G1365" i="7"/>
  <c r="F1365" i="7"/>
  <c r="K1392" i="7"/>
  <c r="L1392" i="7"/>
  <c r="G1444" i="7"/>
  <c r="F1444" i="7"/>
  <c r="L1547" i="7"/>
  <c r="K1547" i="7"/>
  <c r="L1388" i="7"/>
  <c r="K1388" i="7"/>
  <c r="G1418" i="7"/>
  <c r="F1418" i="7"/>
  <c r="G1419" i="7"/>
  <c r="F1419" i="7"/>
  <c r="L1393" i="7"/>
  <c r="K1393" i="7"/>
  <c r="L1400" i="7"/>
  <c r="K1400" i="7"/>
  <c r="G1478" i="7"/>
  <c r="F1478" i="7"/>
  <c r="L1443" i="7"/>
  <c r="K1443" i="7"/>
  <c r="L1485" i="7"/>
  <c r="K1485" i="7"/>
  <c r="L1419" i="7"/>
  <c r="K1419" i="7"/>
  <c r="L1425" i="7"/>
  <c r="K1425" i="7"/>
  <c r="L1445" i="7"/>
  <c r="K1445" i="7"/>
  <c r="L1535" i="7"/>
  <c r="K1535" i="7"/>
  <c r="G1376" i="7"/>
  <c r="F1376" i="7"/>
  <c r="F1493" i="7"/>
  <c r="G1493" i="7"/>
  <c r="L1496" i="7"/>
  <c r="K1496" i="7"/>
  <c r="G1494" i="7"/>
  <c r="F1494" i="7"/>
  <c r="L1397" i="7"/>
  <c r="K1397" i="7"/>
  <c r="F1391" i="7"/>
  <c r="G1391" i="7"/>
  <c r="L1394" i="7"/>
  <c r="K1394" i="7"/>
  <c r="L1398" i="7"/>
  <c r="K1398" i="7"/>
  <c r="F1373" i="7"/>
  <c r="G1373" i="7"/>
  <c r="L1371" i="7"/>
  <c r="K1371" i="7"/>
  <c r="L1368" i="7"/>
  <c r="K1368" i="7"/>
  <c r="G1448" i="7"/>
  <c r="F1448" i="7"/>
  <c r="G1449" i="7"/>
  <c r="F1449" i="7"/>
  <c r="F1510" i="7"/>
  <c r="G1510" i="7"/>
  <c r="G1360" i="7"/>
  <c r="F1360" i="7"/>
  <c r="L1430" i="7"/>
  <c r="K1430" i="7"/>
  <c r="G1480" i="7"/>
  <c r="F1480" i="7"/>
  <c r="G1547" i="7"/>
  <c r="F1547" i="7"/>
  <c r="G1386" i="7"/>
  <c r="F1386" i="7"/>
  <c r="F1503" i="7"/>
  <c r="G1503" i="7"/>
  <c r="L1506" i="7"/>
  <c r="K1506" i="7"/>
  <c r="G1504" i="7"/>
  <c r="F1504" i="7"/>
  <c r="L1407" i="7"/>
  <c r="K1407" i="7"/>
  <c r="F1401" i="7"/>
  <c r="G1401" i="7"/>
  <c r="K1404" i="7"/>
  <c r="L1404" i="7"/>
  <c r="L1390" i="7"/>
  <c r="K1390" i="7"/>
  <c r="K1358" i="7"/>
  <c r="L1358" i="7"/>
  <c r="G1476" i="7"/>
  <c r="F1476" i="7"/>
  <c r="L1408" i="7"/>
  <c r="K1408" i="7"/>
  <c r="K1504" i="7"/>
  <c r="L1504" i="7"/>
  <c r="G1492" i="7"/>
  <c r="F1492" i="7"/>
  <c r="K1428" i="7"/>
  <c r="L1428" i="7"/>
  <c r="K1494" i="7"/>
  <c r="L1494" i="7"/>
  <c r="G1404" i="7"/>
  <c r="F1404" i="7"/>
  <c r="F1363" i="7"/>
  <c r="G1363" i="7"/>
  <c r="F1457" i="7"/>
  <c r="G1457" i="7"/>
  <c r="F1411" i="7"/>
  <c r="G1411" i="7"/>
  <c r="L1379" i="7"/>
  <c r="K1379" i="7"/>
  <c r="K1526" i="7"/>
  <c r="L1526" i="7"/>
  <c r="G1495" i="7"/>
  <c r="F1495" i="7"/>
  <c r="F1490" i="7"/>
  <c r="G1490" i="7"/>
  <c r="G1416" i="7"/>
  <c r="F1416" i="7"/>
  <c r="L1455" i="7"/>
  <c r="K1455" i="7"/>
  <c r="L1489" i="7"/>
  <c r="K1489" i="7"/>
  <c r="G1405" i="7"/>
  <c r="F1405" i="7"/>
  <c r="L1546" i="7"/>
  <c r="K1546" i="7"/>
  <c r="F1383" i="7"/>
  <c r="G1383" i="7"/>
  <c r="L1380" i="7"/>
  <c r="K1380" i="7"/>
  <c r="L1460" i="7"/>
  <c r="K1460" i="7"/>
  <c r="K1541" i="7"/>
  <c r="L1541" i="7"/>
  <c r="G1364" i="7"/>
  <c r="F1364" i="7"/>
  <c r="L1467" i="7"/>
  <c r="K1467" i="7"/>
  <c r="F1461" i="7"/>
  <c r="G1461" i="7"/>
  <c r="L1464" i="7"/>
  <c r="K1464" i="7"/>
  <c r="L1453" i="7"/>
  <c r="K1453" i="7"/>
  <c r="G1485" i="7"/>
  <c r="F1485" i="7"/>
  <c r="K1488" i="7"/>
  <c r="L1488" i="7"/>
  <c r="L1441" i="7"/>
  <c r="K1441" i="7"/>
  <c r="L1500" i="7"/>
  <c r="K1500" i="7"/>
  <c r="L1519" i="7"/>
  <c r="K1519" i="7"/>
  <c r="L1433" i="7"/>
  <c r="K1433" i="7"/>
  <c r="K1512" i="7"/>
  <c r="L1512" i="7"/>
  <c r="L1510" i="7"/>
  <c r="K1510" i="7"/>
  <c r="F1497" i="7"/>
  <c r="G1497" i="7"/>
  <c r="G1347" i="7"/>
  <c r="F1347" i="7"/>
  <c r="F1460" i="7"/>
  <c r="G1460" i="7"/>
  <c r="G1375" i="7"/>
  <c r="F1375" i="7"/>
  <c r="F1396" i="7"/>
  <c r="G1396" i="7"/>
  <c r="L1516" i="7"/>
  <c r="K1516" i="7"/>
  <c r="L1417" i="7"/>
  <c r="K1417" i="7"/>
  <c r="L1501" i="7"/>
  <c r="K1501" i="7"/>
  <c r="G1382" i="7"/>
  <c r="F1382" i="7"/>
  <c r="L1499" i="7"/>
  <c r="K1499" i="7"/>
  <c r="L1465" i="7"/>
  <c r="K1465" i="7"/>
  <c r="F1475" i="7"/>
  <c r="G1475" i="7"/>
  <c r="K1422" i="7"/>
  <c r="L1422" i="7"/>
  <c r="F1523" i="7"/>
  <c r="G1523" i="7"/>
  <c r="L1427" i="7"/>
  <c r="K1427" i="7"/>
  <c r="K1424" i="7"/>
  <c r="L1424" i="7"/>
  <c r="L1375" i="7"/>
  <c r="K1375" i="7"/>
  <c r="G1417" i="7"/>
  <c r="F1417" i="7"/>
  <c r="L1545" i="7"/>
  <c r="K1545" i="7"/>
  <c r="K1511" i="7"/>
  <c r="L1511" i="7"/>
  <c r="K1442" i="7"/>
  <c r="L1442" i="7"/>
  <c r="L1536" i="7"/>
  <c r="K1536" i="7"/>
  <c r="L1437" i="7"/>
  <c r="K1437" i="7"/>
  <c r="L1434" i="7"/>
  <c r="K1434" i="7"/>
  <c r="G1539" i="7"/>
  <c r="F1539" i="7"/>
  <c r="K1382" i="7"/>
  <c r="L1382" i="7"/>
  <c r="F1502" i="7"/>
  <c r="G1502" i="7"/>
  <c r="F1517" i="7"/>
  <c r="G1517" i="7"/>
  <c r="K1452" i="7"/>
  <c r="L1452" i="7"/>
  <c r="F1543" i="7"/>
  <c r="G1543" i="7"/>
  <c r="L1447" i="7"/>
  <c r="K1447" i="7"/>
  <c r="L1444" i="7"/>
  <c r="K1444" i="7"/>
  <c r="F1507" i="7"/>
  <c r="G1507" i="7"/>
  <c r="G1532" i="7"/>
  <c r="F1532" i="7"/>
  <c r="L1503" i="7"/>
  <c r="K1503" i="7"/>
  <c r="G1529" i="7"/>
  <c r="F1529" i="7"/>
  <c r="K1462" i="7"/>
  <c r="L1462" i="7"/>
  <c r="K1356" i="7"/>
  <c r="L1356" i="7"/>
  <c r="L1457" i="7"/>
  <c r="K1457" i="7"/>
  <c r="L1454" i="7"/>
  <c r="K1454" i="7"/>
  <c r="L1475" i="7"/>
  <c r="K1475" i="7"/>
  <c r="G1538" i="7"/>
  <c r="F1538" i="7"/>
  <c r="F1393" i="7"/>
  <c r="G1393" i="7"/>
  <c r="F1378" i="7"/>
  <c r="G1378" i="7"/>
  <c r="L1435" i="7"/>
  <c r="K1435" i="7"/>
  <c r="K1472" i="7"/>
  <c r="L1472" i="7"/>
  <c r="G1446" i="7"/>
  <c r="F1446" i="7"/>
  <c r="L1366" i="7"/>
  <c r="K1366" i="7"/>
  <c r="L1470" i="7"/>
  <c r="K1470" i="7"/>
  <c r="L1370" i="7"/>
  <c r="K1370" i="7"/>
  <c r="G1437" i="7"/>
  <c r="F1437" i="7"/>
  <c r="G1398" i="7"/>
  <c r="F1398" i="7"/>
  <c r="L1355" i="7"/>
  <c r="K1355" i="7"/>
  <c r="L1440" i="7"/>
  <c r="K1440" i="7"/>
  <c r="F1467" i="7"/>
  <c r="G1467" i="7"/>
  <c r="L1415" i="7"/>
  <c r="K1415" i="7"/>
  <c r="K1482" i="7"/>
  <c r="L1482" i="7"/>
  <c r="G1456" i="7"/>
  <c r="F1456" i="7"/>
  <c r="L1376" i="7"/>
  <c r="K1376" i="7"/>
  <c r="G1374" i="7"/>
  <c r="F1374" i="7"/>
  <c r="L1480" i="7"/>
  <c r="K1480" i="7"/>
  <c r="L1477" i="7"/>
  <c r="K1477" i="7"/>
  <c r="F1471" i="7"/>
  <c r="G1471" i="7"/>
  <c r="L1474" i="7"/>
  <c r="K1474" i="7"/>
  <c r="G1367" i="7"/>
  <c r="F1367" i="7"/>
  <c r="F1443" i="7"/>
  <c r="G1443" i="7"/>
  <c r="L1469" i="7"/>
  <c r="K1469" i="7"/>
  <c r="L1539" i="7"/>
  <c r="K1539" i="7"/>
  <c r="G1394" i="7"/>
  <c r="F1394" i="7"/>
  <c r="L1518" i="7"/>
  <c r="K1518" i="7"/>
  <c r="K1448" i="7"/>
  <c r="L1448" i="7"/>
  <c r="G1409" i="7"/>
  <c r="F1409" i="7"/>
  <c r="L1406" i="7"/>
  <c r="K1406" i="7"/>
  <c r="L1463" i="7"/>
  <c r="K1463" i="7"/>
  <c r="G1428" i="7"/>
  <c r="F1428" i="7"/>
  <c r="F1522" i="7"/>
  <c r="G1522" i="7"/>
  <c r="K1412" i="7"/>
  <c r="L1412" i="7"/>
  <c r="F1513" i="7"/>
  <c r="G1513" i="7"/>
  <c r="G1514" i="7"/>
  <c r="F1514" i="7"/>
  <c r="L1414" i="7"/>
  <c r="K1414" i="7"/>
  <c r="F1527" i="7"/>
  <c r="G1527" i="7"/>
  <c r="L1385" i="7"/>
  <c r="K1385" i="7"/>
  <c r="L1410" i="7"/>
  <c r="K1410" i="7"/>
  <c r="F1540" i="7"/>
  <c r="G1540" i="7"/>
  <c r="G1370" i="7"/>
  <c r="F1370" i="7"/>
  <c r="G1406" i="7"/>
  <c r="F1406" i="7"/>
  <c r="G1524" i="7"/>
  <c r="F1524" i="7"/>
  <c r="F1421" i="7"/>
  <c r="G1421" i="7"/>
  <c r="G1377" i="7"/>
  <c r="F1377" i="7"/>
  <c r="K1348" i="7"/>
  <c r="L1348" i="7"/>
  <c r="L1401" i="7"/>
  <c r="K1401" i="7"/>
  <c r="L1389" i="7"/>
  <c r="K1389" i="7"/>
  <c r="K1365" i="7"/>
  <c r="L1365" i="7"/>
  <c r="F1533" i="7"/>
  <c r="G1533" i="7"/>
  <c r="G1534" i="7"/>
  <c r="F1534" i="7"/>
  <c r="F1431" i="7"/>
  <c r="G1431" i="7"/>
  <c r="L1359" i="7"/>
  <c r="K1359" i="7"/>
  <c r="G1348" i="7"/>
  <c r="F1348" i="7"/>
  <c r="L1429" i="7"/>
  <c r="K1429" i="7"/>
  <c r="F1380" i="7"/>
  <c r="G1380" i="7"/>
  <c r="G1426" i="7"/>
  <c r="F1426" i="7"/>
  <c r="G1544" i="7"/>
  <c r="F1544" i="7"/>
  <c r="F1441" i="7"/>
  <c r="G1441" i="7"/>
  <c r="G1508" i="7"/>
  <c r="F1508" i="7"/>
  <c r="G1469" i="7"/>
  <c r="F1469" i="7"/>
  <c r="G1349" i="7"/>
  <c r="F1349" i="7"/>
  <c r="G1410" i="7"/>
  <c r="F1410" i="7"/>
  <c r="G1385" i="7"/>
  <c r="F1385" i="7"/>
  <c r="F1436" i="7"/>
  <c r="G1436" i="7"/>
  <c r="G1354" i="7"/>
  <c r="F1354" i="7"/>
  <c r="F1451" i="7"/>
  <c r="G1451" i="7"/>
  <c r="K1372" i="7"/>
  <c r="L1372" i="7"/>
  <c r="L1495" i="7"/>
  <c r="K1495" i="7"/>
  <c r="G1477" i="7"/>
  <c r="F1477" i="7"/>
  <c r="L1350" i="7"/>
  <c r="K1350" i="7"/>
  <c r="G1390" i="7"/>
  <c r="F1390" i="7"/>
  <c r="G1489" i="7"/>
  <c r="F1489" i="7"/>
  <c r="G1545" i="7"/>
  <c r="F1545" i="7"/>
  <c r="G1509" i="7"/>
  <c r="F1509" i="7"/>
  <c r="F1413" i="7"/>
  <c r="G1413" i="7"/>
  <c r="G1389" i="7"/>
  <c r="F1389" i="7"/>
  <c r="L1468" i="7"/>
  <c r="K1468" i="7"/>
  <c r="G1498" i="7"/>
  <c r="F1498" i="7"/>
  <c r="L1420" i="7"/>
  <c r="K1420" i="7"/>
  <c r="K1492" i="7"/>
  <c r="L1492" i="7"/>
  <c r="G1466" i="7"/>
  <c r="F1466" i="7"/>
  <c r="L1386" i="7"/>
  <c r="K1386" i="7"/>
  <c r="G1384" i="7"/>
  <c r="F1384" i="7"/>
  <c r="L1490" i="7"/>
  <c r="K1490" i="7"/>
  <c r="L1487" i="7"/>
  <c r="K1487" i="7"/>
  <c r="F1481" i="7"/>
  <c r="G1481" i="7"/>
  <c r="K1484" i="7"/>
  <c r="L1484" i="7"/>
  <c r="L1531" i="7"/>
  <c r="K1531" i="7"/>
  <c r="K1352" i="7"/>
  <c r="L1352" i="7"/>
  <c r="G1530" i="7"/>
  <c r="F1530" i="7"/>
  <c r="K1335" i="7"/>
  <c r="L1335" i="7"/>
  <c r="F50" i="7"/>
  <c r="L50" i="7"/>
  <c r="K50" i="7"/>
  <c r="L864" i="7"/>
  <c r="K864" i="7"/>
  <c r="F864" i="7"/>
  <c r="L863" i="7"/>
  <c r="K863" i="7"/>
  <c r="F863" i="7"/>
  <c r="L861" i="7"/>
  <c r="K861" i="7"/>
  <c r="K860" i="7"/>
  <c r="L860" i="7"/>
  <c r="G861" i="7"/>
  <c r="F861" i="7"/>
  <c r="G860" i="7"/>
  <c r="F860" i="7"/>
  <c r="K257" i="8"/>
  <c r="G257" i="8"/>
  <c r="L116" i="7"/>
  <c r="K134" i="7"/>
  <c r="G131" i="7"/>
  <c r="F131" i="7"/>
  <c r="G139" i="7"/>
  <c r="F139" i="7"/>
  <c r="L131" i="7"/>
  <c r="K131" i="7"/>
  <c r="L155" i="7"/>
  <c r="K155" i="7"/>
  <c r="G130" i="7"/>
  <c r="F130" i="7"/>
  <c r="G154" i="7"/>
  <c r="F154" i="7"/>
  <c r="G135" i="7"/>
  <c r="F135" i="7"/>
  <c r="L120" i="7"/>
  <c r="K120" i="7"/>
  <c r="L128" i="7"/>
  <c r="K128" i="7"/>
  <c r="L133" i="7"/>
  <c r="K133" i="7"/>
  <c r="L157" i="7"/>
  <c r="K157" i="7"/>
  <c r="G132" i="7"/>
  <c r="F132" i="7"/>
  <c r="G156" i="7"/>
  <c r="F156" i="7"/>
  <c r="G123" i="7"/>
  <c r="F123" i="7"/>
  <c r="L152" i="7"/>
  <c r="K152" i="7"/>
  <c r="L148" i="7"/>
  <c r="K148" i="7"/>
  <c r="L135" i="7"/>
  <c r="K135" i="7"/>
  <c r="G158" i="7"/>
  <c r="F158" i="7"/>
  <c r="G134" i="7"/>
  <c r="F134" i="7"/>
  <c r="L158" i="7"/>
  <c r="K158" i="7"/>
  <c r="G115" i="7"/>
  <c r="F115" i="7"/>
  <c r="L142" i="7"/>
  <c r="K142" i="7"/>
  <c r="G127" i="7"/>
  <c r="F127" i="7"/>
  <c r="L137" i="7"/>
  <c r="K137" i="7"/>
  <c r="L115" i="7"/>
  <c r="K115" i="7"/>
  <c r="G136" i="7"/>
  <c r="F136" i="7"/>
  <c r="L156" i="7"/>
  <c r="K156" i="7"/>
  <c r="G145" i="7"/>
  <c r="F145" i="7"/>
  <c r="L130" i="7"/>
  <c r="K130" i="7"/>
  <c r="G117" i="7"/>
  <c r="F117" i="7"/>
  <c r="L139" i="7"/>
  <c r="K139" i="7"/>
  <c r="L123" i="7"/>
  <c r="K123" i="7"/>
  <c r="G138" i="7"/>
  <c r="F138" i="7"/>
  <c r="L154" i="7"/>
  <c r="K154" i="7"/>
  <c r="L122" i="7"/>
  <c r="K122" i="7"/>
  <c r="G151" i="7"/>
  <c r="F151" i="7"/>
  <c r="F137" i="7"/>
  <c r="G137" i="7"/>
  <c r="L141" i="7"/>
  <c r="K141" i="7"/>
  <c r="G114" i="7"/>
  <c r="F114" i="7"/>
  <c r="G140" i="7"/>
  <c r="F140" i="7"/>
  <c r="L114" i="7"/>
  <c r="K114" i="7"/>
  <c r="G157" i="7"/>
  <c r="F157" i="7"/>
  <c r="F141" i="7"/>
  <c r="G141" i="7"/>
  <c r="L126" i="7"/>
  <c r="K126" i="7"/>
  <c r="L143" i="7"/>
  <c r="K143" i="7"/>
  <c r="G116" i="7"/>
  <c r="F116" i="7"/>
  <c r="G142" i="7"/>
  <c r="F142" i="7"/>
  <c r="L144" i="7"/>
  <c r="K144" i="7"/>
  <c r="G155" i="7"/>
  <c r="F155" i="7"/>
  <c r="G119" i="7"/>
  <c r="F119" i="7"/>
  <c r="L117" i="7"/>
  <c r="K117" i="7"/>
  <c r="L145" i="7"/>
  <c r="K145" i="7"/>
  <c r="G118" i="7"/>
  <c r="F118" i="7"/>
  <c r="G144" i="7"/>
  <c r="F144" i="7"/>
  <c r="G133" i="7"/>
  <c r="F133" i="7"/>
  <c r="L132" i="7"/>
  <c r="K132" i="7"/>
  <c r="L140" i="7"/>
  <c r="K140" i="7"/>
  <c r="L119" i="7"/>
  <c r="K119" i="7"/>
  <c r="L147" i="7"/>
  <c r="K147" i="7"/>
  <c r="G120" i="7"/>
  <c r="F120" i="7"/>
  <c r="G146" i="7"/>
  <c r="F146" i="7"/>
  <c r="L138" i="7"/>
  <c r="K138" i="7"/>
  <c r="G121" i="7"/>
  <c r="F121" i="7"/>
  <c r="G129" i="7"/>
  <c r="F129" i="7"/>
  <c r="L121" i="7"/>
  <c r="K121" i="7"/>
  <c r="L149" i="7"/>
  <c r="K149" i="7"/>
  <c r="G122" i="7"/>
  <c r="F122" i="7"/>
  <c r="G148" i="7"/>
  <c r="F148" i="7"/>
  <c r="G147" i="7"/>
  <c r="F147" i="7"/>
  <c r="G153" i="7"/>
  <c r="F153" i="7"/>
  <c r="L118" i="7"/>
  <c r="K118" i="7"/>
  <c r="L127" i="7"/>
  <c r="K127" i="7"/>
  <c r="L151" i="7"/>
  <c r="K151" i="7"/>
  <c r="G126" i="7"/>
  <c r="F126" i="7"/>
  <c r="G150" i="7"/>
  <c r="F150" i="7"/>
  <c r="L146" i="7"/>
  <c r="K146" i="7"/>
  <c r="G143" i="7"/>
  <c r="F143" i="7"/>
  <c r="G149" i="7"/>
  <c r="F149" i="7"/>
  <c r="L129" i="7"/>
  <c r="K129" i="7"/>
  <c r="L153" i="7"/>
  <c r="K153" i="7"/>
  <c r="G128" i="7"/>
  <c r="F128" i="7"/>
  <c r="G152" i="7"/>
  <c r="F152" i="7"/>
  <c r="L136" i="7"/>
  <c r="K136" i="7"/>
  <c r="L709" i="7"/>
  <c r="K709" i="7"/>
  <c r="L711" i="7"/>
  <c r="K711" i="7"/>
  <c r="F709" i="7"/>
  <c r="G709" i="7"/>
  <c r="F711" i="7"/>
  <c r="G711" i="7"/>
  <c r="L710" i="7"/>
  <c r="K710" i="7"/>
  <c r="G710" i="7"/>
  <c r="F710" i="7"/>
  <c r="L1126" i="7"/>
  <c r="K1126" i="7"/>
  <c r="G1126" i="7"/>
  <c r="F1126" i="7"/>
  <c r="F28" i="7"/>
  <c r="L28" i="7"/>
  <c r="K28" i="7"/>
  <c r="G59" i="10"/>
  <c r="F59" i="10"/>
  <c r="K10" i="7"/>
  <c r="G10" i="7"/>
  <c r="F66" i="7"/>
  <c r="L70" i="7"/>
  <c r="K70" i="7"/>
  <c r="L69" i="7"/>
  <c r="K69" i="7"/>
  <c r="L68" i="7"/>
  <c r="K68" i="7"/>
  <c r="L67" i="7"/>
  <c r="K67" i="7"/>
  <c r="G68" i="7"/>
  <c r="F68" i="7"/>
  <c r="F67" i="7"/>
  <c r="G67" i="7"/>
  <c r="G70" i="7"/>
  <c r="F70" i="7"/>
  <c r="G69" i="7"/>
  <c r="F69" i="7"/>
  <c r="G65" i="7"/>
  <c r="K66" i="7"/>
  <c r="L65" i="7"/>
  <c r="K65" i="7"/>
  <c r="K64" i="7"/>
  <c r="L64" i="7"/>
  <c r="G64" i="7"/>
  <c r="F64" i="7"/>
  <c r="K1328" i="7"/>
  <c r="L706" i="7"/>
  <c r="F706" i="7"/>
  <c r="G707" i="7"/>
  <c r="F707" i="7"/>
  <c r="K707" i="7"/>
  <c r="L707" i="7"/>
  <c r="K1327" i="7"/>
  <c r="K1324" i="7"/>
  <c r="K1322" i="7"/>
  <c r="K1318" i="7"/>
  <c r="K1326" i="7"/>
  <c r="K1320" i="7"/>
  <c r="F1321" i="7"/>
  <c r="F1319" i="7"/>
  <c r="G1327" i="7"/>
  <c r="F1327" i="7"/>
  <c r="G1320" i="7"/>
  <c r="F1320" i="7"/>
  <c r="G1325" i="7"/>
  <c r="F1325" i="7"/>
  <c r="G1324" i="7"/>
  <c r="F1324" i="7"/>
  <c r="L1325" i="7"/>
  <c r="K1325" i="7"/>
  <c r="G1323" i="7"/>
  <c r="F1323" i="7"/>
  <c r="G1326" i="7"/>
  <c r="F1326" i="7"/>
  <c r="L1321" i="7"/>
  <c r="K1321" i="7"/>
  <c r="G1328" i="7"/>
  <c r="F1328" i="7"/>
  <c r="G1322" i="7"/>
  <c r="F1322" i="7"/>
  <c r="G1318" i="7"/>
  <c r="F1318" i="7"/>
  <c r="L1323" i="7"/>
  <c r="K1323" i="7"/>
  <c r="L1319" i="7"/>
  <c r="K1319" i="7"/>
  <c r="F547" i="7"/>
  <c r="L21" i="7"/>
  <c r="K21" i="7"/>
  <c r="G21" i="7"/>
  <c r="F21" i="7"/>
  <c r="G18" i="7"/>
  <c r="F18" i="7"/>
  <c r="L20" i="7"/>
  <c r="K20" i="7"/>
  <c r="L18" i="7"/>
  <c r="K18" i="7"/>
  <c r="F20" i="7"/>
  <c r="G20" i="7"/>
  <c r="L19" i="7"/>
  <c r="K19" i="7"/>
  <c r="F19" i="7"/>
  <c r="G19" i="7"/>
  <c r="K23" i="7"/>
  <c r="G23" i="7"/>
  <c r="F23" i="7"/>
  <c r="F546" i="7"/>
  <c r="K547" i="7"/>
  <c r="K546" i="7"/>
  <c r="K544" i="7"/>
  <c r="K545" i="7"/>
  <c r="F543" i="7"/>
  <c r="F548" i="7"/>
  <c r="F544" i="7"/>
  <c r="K548" i="7"/>
  <c r="K543" i="7"/>
  <c r="F545" i="7"/>
  <c r="L542" i="7"/>
  <c r="K542" i="7"/>
  <c r="F540" i="7"/>
  <c r="G540" i="7"/>
  <c r="L520" i="7"/>
  <c r="K520" i="7"/>
  <c r="L525" i="7"/>
  <c r="K525" i="7"/>
  <c r="L540" i="7"/>
  <c r="K540" i="7"/>
  <c r="G538" i="7"/>
  <c r="F538" i="7"/>
  <c r="L539" i="7"/>
  <c r="K539" i="7"/>
  <c r="L521" i="7"/>
  <c r="K521" i="7"/>
  <c r="G536" i="7"/>
  <c r="F536" i="7"/>
  <c r="L537" i="7"/>
  <c r="K537" i="7"/>
  <c r="G523" i="7"/>
  <c r="F523" i="7"/>
  <c r="L536" i="7"/>
  <c r="K536" i="7"/>
  <c r="F534" i="7"/>
  <c r="G534" i="7"/>
  <c r="L531" i="7"/>
  <c r="K531" i="7"/>
  <c r="G541" i="7"/>
  <c r="F541" i="7"/>
  <c r="L534" i="7"/>
  <c r="K534" i="7"/>
  <c r="G532" i="7"/>
  <c r="F532" i="7"/>
  <c r="L527" i="7"/>
  <c r="K527" i="7"/>
  <c r="G539" i="7"/>
  <c r="F539" i="7"/>
  <c r="L538" i="7"/>
  <c r="K538" i="7"/>
  <c r="L532" i="7"/>
  <c r="K532" i="7"/>
  <c r="G530" i="7"/>
  <c r="F530" i="7"/>
  <c r="L523" i="7"/>
  <c r="K523" i="7"/>
  <c r="G537" i="7"/>
  <c r="F537" i="7"/>
  <c r="L530" i="7"/>
  <c r="K530" i="7"/>
  <c r="F528" i="7"/>
  <c r="G528" i="7"/>
  <c r="L519" i="7"/>
  <c r="K519" i="7"/>
  <c r="G535" i="7"/>
  <c r="F535" i="7"/>
  <c r="L528" i="7"/>
  <c r="K528" i="7"/>
  <c r="F526" i="7"/>
  <c r="G526" i="7"/>
  <c r="G519" i="7"/>
  <c r="F519" i="7"/>
  <c r="G533" i="7"/>
  <c r="F533" i="7"/>
  <c r="L526" i="7"/>
  <c r="K526" i="7"/>
  <c r="G524" i="7"/>
  <c r="F524" i="7"/>
  <c r="L541" i="7"/>
  <c r="K541" i="7"/>
  <c r="G531" i="7"/>
  <c r="F531" i="7"/>
  <c r="L524" i="7"/>
  <c r="K524" i="7"/>
  <c r="G522" i="7"/>
  <c r="F522" i="7"/>
  <c r="L535" i="7"/>
  <c r="K535" i="7"/>
  <c r="G529" i="7"/>
  <c r="F529" i="7"/>
  <c r="L522" i="7"/>
  <c r="K522" i="7"/>
  <c r="F520" i="7"/>
  <c r="G520" i="7"/>
  <c r="L533" i="7"/>
  <c r="K533" i="7"/>
  <c r="G527" i="7"/>
  <c r="F527" i="7"/>
  <c r="G542" i="7"/>
  <c r="F542" i="7"/>
  <c r="G525" i="7"/>
  <c r="F525" i="7"/>
  <c r="L529" i="7"/>
  <c r="K529" i="7"/>
  <c r="G521" i="7"/>
  <c r="F521" i="7"/>
  <c r="K1313" i="7"/>
  <c r="L220" i="8"/>
  <c r="L219" i="8"/>
  <c r="G221" i="8"/>
  <c r="F221" i="8"/>
  <c r="G220" i="8"/>
  <c r="F220" i="8"/>
  <c r="F219" i="8"/>
  <c r="F222" i="8"/>
  <c r="F925" i="7"/>
  <c r="F926" i="7"/>
  <c r="K927" i="7"/>
  <c r="F927" i="7"/>
  <c r="K929" i="7"/>
  <c r="K930" i="7"/>
  <c r="K928" i="7"/>
  <c r="F930" i="7"/>
  <c r="F928" i="7"/>
  <c r="K925" i="7"/>
  <c r="F929" i="7"/>
  <c r="K926" i="7"/>
  <c r="K357" i="7"/>
  <c r="G357" i="7"/>
  <c r="L717" i="7"/>
  <c r="K717" i="7"/>
  <c r="G716" i="7"/>
  <c r="F716" i="7"/>
  <c r="K716" i="7"/>
  <c r="L716" i="7"/>
  <c r="L712" i="7"/>
  <c r="K712" i="7"/>
  <c r="G712" i="7"/>
  <c r="F712" i="7"/>
  <c r="G717" i="7"/>
  <c r="F717" i="7"/>
  <c r="G1313" i="7"/>
  <c r="E229" i="8" a="1"/>
  <c r="E229" i="8" s="1"/>
  <c r="E269" i="8" a="1"/>
  <c r="E269" i="8" s="1"/>
  <c r="G43" i="12" a="1"/>
  <c r="G43" i="12" s="1"/>
  <c r="G40" i="12" a="1"/>
  <c r="G40" i="12" s="1"/>
  <c r="E266" i="8" a="1"/>
  <c r="E266" i="8" s="1"/>
  <c r="F40" i="12" l="1"/>
  <c r="F43" i="12"/>
  <c r="G38" i="12"/>
  <c r="E38" i="12"/>
  <c r="F38" i="12" s="1"/>
  <c r="J317" i="8"/>
  <c r="J314" i="8"/>
  <c r="J319" i="8"/>
  <c r="J316" i="8"/>
  <c r="J318" i="8"/>
  <c r="J315" i="8"/>
  <c r="E176" i="8"/>
  <c r="J175" i="8"/>
  <c r="E177" i="8"/>
  <c r="J176" i="8"/>
  <c r="E175" i="8"/>
  <c r="J177" i="8"/>
  <c r="J228" i="8"/>
  <c r="J230" i="8"/>
  <c r="J209" i="8"/>
  <c r="J211" i="8"/>
  <c r="J208" i="8"/>
  <c r="J210" i="8"/>
  <c r="J216" i="8"/>
  <c r="J215" i="8"/>
  <c r="J214" i="8"/>
  <c r="J212" i="8"/>
  <c r="J213" i="8"/>
  <c r="J218" i="8"/>
  <c r="J217" i="8"/>
  <c r="J207" i="8"/>
  <c r="J206" i="8"/>
  <c r="J205" i="8"/>
  <c r="J204" i="8"/>
  <c r="J203" i="8"/>
  <c r="J202" i="8"/>
  <c r="J201" i="8"/>
  <c r="J200" i="8"/>
  <c r="J143" i="8"/>
  <c r="J150" i="8"/>
  <c r="J149" i="8"/>
  <c r="J148" i="8"/>
  <c r="J147" i="8"/>
  <c r="J146" i="8"/>
  <c r="J145" i="8"/>
  <c r="J144" i="8"/>
  <c r="E144" i="8" a="1"/>
  <c r="E144" i="8" s="1"/>
  <c r="E143" i="8" a="1"/>
  <c r="E143" i="8" s="1"/>
  <c r="E148" i="8" a="1"/>
  <c r="E148" i="8" s="1"/>
  <c r="E150" i="8" a="1"/>
  <c r="E150" i="8" s="1"/>
  <c r="E149" i="8" a="1"/>
  <c r="E149" i="8" s="1"/>
  <c r="E147" i="8" a="1"/>
  <c r="E147" i="8" s="1"/>
  <c r="E146" i="8" a="1"/>
  <c r="E146" i="8" s="1"/>
  <c r="E145" i="8" a="1"/>
  <c r="E145" i="8" s="1"/>
  <c r="E175" i="10"/>
  <c r="E182" i="10"/>
  <c r="E181" i="10"/>
  <c r="E178" i="10"/>
  <c r="E180" i="10"/>
  <c r="E177" i="10"/>
  <c r="E179" i="10"/>
  <c r="E135" i="10"/>
  <c r="E132" i="10"/>
  <c r="G132" i="10" s="1"/>
  <c r="E133" i="10"/>
  <c r="E134" i="10"/>
  <c r="E8" i="13" a="1"/>
  <c r="E8" i="13" s="1"/>
  <c r="E11" i="13" a="1"/>
  <c r="E11" i="13" s="1"/>
  <c r="B3" i="13"/>
  <c r="E10" i="13" a="1"/>
  <c r="E10" i="13" s="1"/>
  <c r="E9" i="13" a="1"/>
  <c r="E9" i="13" s="1"/>
  <c r="G144" i="10"/>
  <c r="E159" i="8" a="1"/>
  <c r="E159" i="8" s="1"/>
  <c r="E283" i="8" a="1"/>
  <c r="E283" i="8" s="1"/>
  <c r="E291" i="8" a="1"/>
  <c r="E291" i="8" s="1"/>
  <c r="E279" i="8" a="1"/>
  <c r="E279" i="8" s="1"/>
  <c r="E281" i="8" a="1"/>
  <c r="E281" i="8" s="1"/>
  <c r="E285" i="8" a="1"/>
  <c r="E285" i="8" s="1"/>
  <c r="E287" i="8" a="1"/>
  <c r="E287" i="8" s="1"/>
  <c r="E289" i="8" a="1"/>
  <c r="E289" i="8" s="1"/>
  <c r="E293" i="8" a="1"/>
  <c r="E293" i="8" s="1"/>
  <c r="J279" i="8"/>
  <c r="J283" i="8"/>
  <c r="J287" i="8"/>
  <c r="J291" i="8"/>
  <c r="E280" i="8" a="1"/>
  <c r="E280" i="8" s="1"/>
  <c r="E284" i="8" a="1"/>
  <c r="E284" i="8" s="1"/>
  <c r="E288" i="8" a="1"/>
  <c r="E288" i="8" s="1"/>
  <c r="E292" i="8" a="1"/>
  <c r="E292" i="8" s="1"/>
  <c r="J280" i="8"/>
  <c r="J284" i="8"/>
  <c r="J288" i="8"/>
  <c r="J292" i="8"/>
  <c r="J281" i="8"/>
  <c r="J285" i="8"/>
  <c r="J289" i="8"/>
  <c r="J293" i="8"/>
  <c r="E282" i="8" a="1"/>
  <c r="E282" i="8" s="1"/>
  <c r="E286" i="8" a="1"/>
  <c r="E286" i="8" s="1"/>
  <c r="E290" i="8" a="1"/>
  <c r="E290" i="8" s="1"/>
  <c r="E294" i="8" a="1"/>
  <c r="E294" i="8" s="1"/>
  <c r="J282" i="8"/>
  <c r="J286" i="8"/>
  <c r="J290" i="8"/>
  <c r="J294" i="8"/>
  <c r="E275" i="8" a="1"/>
  <c r="E275" i="8" s="1"/>
  <c r="E273" i="8" a="1"/>
  <c r="E273" i="8" s="1"/>
  <c r="E265" i="8" a="1"/>
  <c r="E265" i="8" s="1"/>
  <c r="E297" i="8" a="1"/>
  <c r="E297" i="8" s="1"/>
  <c r="E295" i="8" a="1"/>
  <c r="E295" i="8" s="1"/>
  <c r="E301" i="8" a="1"/>
  <c r="E301" i="8" s="1"/>
  <c r="E303" i="8" a="1"/>
  <c r="E303" i="8" s="1"/>
  <c r="E309" i="8" a="1"/>
  <c r="E309" i="8" s="1"/>
  <c r="E267" i="8" a="1"/>
  <c r="E267" i="8" s="1"/>
  <c r="E307" i="8" a="1"/>
  <c r="E307" i="8" s="1"/>
  <c r="E268" i="8" a="1"/>
  <c r="E268" i="8" s="1"/>
  <c r="E274" i="8" a="1"/>
  <c r="E274" i="8" s="1"/>
  <c r="E296" i="8" a="1"/>
  <c r="E296" i="8" s="1"/>
  <c r="E302" i="8" a="1"/>
  <c r="E302" i="8" s="1"/>
  <c r="E308" i="8" a="1"/>
  <c r="E308" i="8" s="1"/>
  <c r="E270" i="8" a="1"/>
  <c r="E270" i="8" s="1"/>
  <c r="E276" i="8" a="1"/>
  <c r="E276" i="8" s="1"/>
  <c r="E298" i="8" a="1"/>
  <c r="E298" i="8" s="1"/>
  <c r="E304" i="8" a="1"/>
  <c r="E304" i="8" s="1"/>
  <c r="E310" i="8" a="1"/>
  <c r="E310" i="8" s="1"/>
  <c r="E271" i="8" a="1"/>
  <c r="E271" i="8" s="1"/>
  <c r="E277" i="8" a="1"/>
  <c r="E277" i="8" s="1"/>
  <c r="E299" i="8" a="1"/>
  <c r="E299" i="8" s="1"/>
  <c r="E305" i="8" a="1"/>
  <c r="E305" i="8" s="1"/>
  <c r="E311" i="8" a="1"/>
  <c r="E311" i="8" s="1"/>
  <c r="E272" i="8" a="1"/>
  <c r="E272" i="8" s="1"/>
  <c r="E278" i="8" a="1"/>
  <c r="E278" i="8" s="1"/>
  <c r="E300" i="8" a="1"/>
  <c r="E300" i="8" s="1"/>
  <c r="E306" i="8" a="1"/>
  <c r="E306" i="8" s="1"/>
  <c r="E312" i="8" a="1"/>
  <c r="E312" i="8" s="1"/>
  <c r="E153" i="8" a="1"/>
  <c r="E153" i="8" s="1"/>
  <c r="E156" i="8" a="1"/>
  <c r="E156" i="8" s="1"/>
  <c r="E160" i="8" a="1"/>
  <c r="E160" i="8" s="1"/>
  <c r="E155" i="8" a="1"/>
  <c r="E155" i="8" s="1"/>
  <c r="E161" i="8" a="1"/>
  <c r="E161" i="8" s="1"/>
  <c r="E154" i="8" a="1"/>
  <c r="E154" i="8" s="1"/>
  <c r="E162" i="8" a="1"/>
  <c r="E162" i="8" s="1"/>
  <c r="E157" i="8" a="1"/>
  <c r="E157" i="8" s="1"/>
  <c r="E163" i="8" a="1"/>
  <c r="E163" i="8" s="1"/>
  <c r="E158" i="8" a="1"/>
  <c r="E158" i="8" s="1"/>
  <c r="E152" i="8" a="1"/>
  <c r="E152" i="8" s="1"/>
  <c r="E164" i="8" a="1"/>
  <c r="E164" i="8" s="1"/>
  <c r="E151" i="8" a="1"/>
  <c r="E151" i="8" s="1"/>
  <c r="E198" i="7"/>
  <c r="F198" i="7" s="1"/>
  <c r="E199" i="7"/>
  <c r="G199" i="7" s="1"/>
  <c r="E180" i="7"/>
  <c r="G180" i="7" s="1"/>
  <c r="E181" i="7"/>
  <c r="G181" i="7" s="1"/>
  <c r="J181" i="7"/>
  <c r="L181" i="7" s="1"/>
  <c r="E188" i="7"/>
  <c r="F188" i="7" s="1"/>
  <c r="E189" i="7"/>
  <c r="G189" i="7" s="1"/>
  <c r="J189" i="7"/>
  <c r="L189" i="7" s="1"/>
  <c r="E200" i="7"/>
  <c r="G200" i="7" s="1"/>
  <c r="E210" i="7"/>
  <c r="G210" i="7" s="1"/>
  <c r="E211" i="7"/>
  <c r="G211" i="7" s="1"/>
  <c r="E212" i="7"/>
  <c r="G212" i="7" s="1"/>
  <c r="E182" i="7"/>
  <c r="G182" i="7" s="1"/>
  <c r="E201" i="7"/>
  <c r="G201" i="7" s="1"/>
  <c r="E183" i="7"/>
  <c r="G183" i="7" s="1"/>
  <c r="E214" i="7"/>
  <c r="G214" i="7" s="1"/>
  <c r="J191" i="7"/>
  <c r="L191" i="7" s="1"/>
  <c r="E215" i="7"/>
  <c r="G215" i="7" s="1"/>
  <c r="E192" i="7"/>
  <c r="F192" i="7" s="1"/>
  <c r="E193" i="7"/>
  <c r="G193" i="7" s="1"/>
  <c r="E206" i="7"/>
  <c r="G206" i="7" s="1"/>
  <c r="E186" i="7"/>
  <c r="G186" i="7" s="1"/>
  <c r="E195" i="7"/>
  <c r="G195" i="7" s="1"/>
  <c r="E207" i="7"/>
  <c r="G207" i="7" s="1"/>
  <c r="E190" i="7"/>
  <c r="G190" i="7" s="1"/>
  <c r="E213" i="7"/>
  <c r="G213" i="7" s="1"/>
  <c r="E191" i="7"/>
  <c r="G191" i="7" s="1"/>
  <c r="E202" i="7"/>
  <c r="F202" i="7" s="1"/>
  <c r="J183" i="7"/>
  <c r="L183" i="7" s="1"/>
  <c r="E203" i="7"/>
  <c r="G203" i="7" s="1"/>
  <c r="E184" i="7"/>
  <c r="F184" i="7" s="1"/>
  <c r="E204" i="7"/>
  <c r="G204" i="7" s="1"/>
  <c r="E185" i="7"/>
  <c r="G185" i="7" s="1"/>
  <c r="E194" i="7"/>
  <c r="G194" i="7" s="1"/>
  <c r="E179" i="7"/>
  <c r="G179" i="7" s="1"/>
  <c r="E187" i="7"/>
  <c r="G187" i="7" s="1"/>
  <c r="E196" i="7"/>
  <c r="G196" i="7" s="1"/>
  <c r="E208" i="7"/>
  <c r="G208" i="7" s="1"/>
  <c r="E205" i="7"/>
  <c r="G205" i="7" s="1"/>
  <c r="J185" i="7"/>
  <c r="L185" i="7" s="1"/>
  <c r="J179" i="7"/>
  <c r="L179" i="7" s="1"/>
  <c r="J187" i="7"/>
  <c r="L187" i="7" s="1"/>
  <c r="E197" i="7"/>
  <c r="G197" i="7" s="1"/>
  <c r="E209" i="7"/>
  <c r="G209" i="7" s="1"/>
  <c r="J182" i="7"/>
  <c r="J186" i="7"/>
  <c r="J192" i="7"/>
  <c r="J196" i="7"/>
  <c r="J198" i="7"/>
  <c r="J202" i="7"/>
  <c r="J204" i="7"/>
  <c r="J206" i="7"/>
  <c r="J212" i="7"/>
  <c r="J214" i="7"/>
  <c r="J180" i="7"/>
  <c r="J184" i="7"/>
  <c r="J190" i="7"/>
  <c r="J194" i="7"/>
  <c r="J200" i="7"/>
  <c r="J210" i="7"/>
  <c r="J188" i="7"/>
  <c r="J208" i="7"/>
  <c r="J193" i="7"/>
  <c r="J197" i="7"/>
  <c r="J199" i="7"/>
  <c r="J201" i="7"/>
  <c r="J203" i="7"/>
  <c r="J205" i="7"/>
  <c r="J207" i="7"/>
  <c r="J209" i="7"/>
  <c r="J213" i="7"/>
  <c r="J215" i="7"/>
  <c r="J195" i="7"/>
  <c r="J211" i="7"/>
  <c r="E511" i="7"/>
  <c r="J512" i="7"/>
  <c r="E512" i="7"/>
  <c r="J511" i="7"/>
  <c r="E1101" i="7"/>
  <c r="G1101" i="7" s="1"/>
  <c r="J513" i="7"/>
  <c r="E513" i="7"/>
  <c r="J1101" i="7"/>
  <c r="L1101" i="7" s="1"/>
  <c r="E721" i="7"/>
  <c r="G721" i="7" s="1"/>
  <c r="J721" i="7"/>
  <c r="K721" i="7" s="1"/>
  <c r="J16" i="7"/>
  <c r="L16" i="7" s="1"/>
  <c r="E16" i="7"/>
  <c r="F16" i="7" s="1"/>
  <c r="E35" i="12"/>
  <c r="F35" i="12" s="1"/>
  <c r="G35" i="12"/>
  <c r="G36" i="12"/>
  <c r="E36" i="12"/>
  <c r="F36" i="12" s="1"/>
  <c r="E9" i="12"/>
  <c r="F9" i="12" s="1"/>
  <c r="E15" i="12" a="1"/>
  <c r="E15" i="12" s="1"/>
  <c r="F15" i="12" s="1"/>
  <c r="G34" i="12"/>
  <c r="G33" i="12"/>
  <c r="G31" i="12"/>
  <c r="G30" i="12"/>
  <c r="G29" i="12"/>
  <c r="G27" i="12"/>
  <c r="G28" i="12"/>
  <c r="G26" i="12"/>
  <c r="G25" i="12"/>
  <c r="G23" i="12"/>
  <c r="G24" i="12"/>
  <c r="G20" i="12"/>
  <c r="G21" i="12"/>
  <c r="G18" i="12"/>
  <c r="G17" i="12"/>
  <c r="G16" i="12"/>
  <c r="G15" i="12"/>
  <c r="G13" i="12"/>
  <c r="G12" i="12"/>
  <c r="G14" i="12"/>
  <c r="G11" i="12"/>
  <c r="G8" i="12"/>
  <c r="G9" i="12"/>
  <c r="G6" i="12"/>
  <c r="G7" i="12"/>
  <c r="E34" i="12"/>
  <c r="F34" i="12" s="1"/>
  <c r="E33" i="12"/>
  <c r="F33" i="12" s="1"/>
  <c r="E29" i="12"/>
  <c r="F29" i="12" s="1"/>
  <c r="E30" i="12"/>
  <c r="F30" i="12" s="1"/>
  <c r="E31" i="12"/>
  <c r="F31" i="12" s="1"/>
  <c r="E26" i="12"/>
  <c r="F26" i="12" s="1"/>
  <c r="E28" i="12"/>
  <c r="F28" i="12" s="1"/>
  <c r="E25" i="12"/>
  <c r="F25" i="12" s="1"/>
  <c r="E27" i="12"/>
  <c r="F27" i="12" s="1"/>
  <c r="E23" i="12"/>
  <c r="F23" i="12" s="1"/>
  <c r="E24" i="12"/>
  <c r="F24" i="12" s="1"/>
  <c r="E21" i="12"/>
  <c r="F21" i="12" s="1"/>
  <c r="E20" i="12"/>
  <c r="F20" i="12" s="1"/>
  <c r="E17" i="12"/>
  <c r="F17" i="12" s="1"/>
  <c r="E14" i="12"/>
  <c r="F14" i="12" s="1"/>
  <c r="E16" i="12" a="1"/>
  <c r="E16" i="12" s="1"/>
  <c r="F16" i="12" s="1"/>
  <c r="E11" i="12"/>
  <c r="F11" i="12" s="1"/>
  <c r="E13" i="12"/>
  <c r="F13" i="12" s="1"/>
  <c r="E18" i="12" a="1"/>
  <c r="E18" i="12" s="1"/>
  <c r="F18" i="12" s="1"/>
  <c r="E12" i="12"/>
  <c r="F12" i="12" s="1"/>
  <c r="E6" i="12"/>
  <c r="F6" i="12" s="1"/>
  <c r="E7" i="12"/>
  <c r="F7" i="12" s="1"/>
  <c r="E8" i="12"/>
  <c r="F8" i="12" s="1"/>
  <c r="B3" i="12"/>
  <c r="J651" i="7"/>
  <c r="J650" i="7"/>
  <c r="E651" i="7"/>
  <c r="E650" i="7"/>
  <c r="J49" i="7"/>
  <c r="J51" i="7"/>
  <c r="E49" i="7"/>
  <c r="E51" i="7"/>
  <c r="E708" i="7"/>
  <c r="J708" i="7"/>
  <c r="J1316" i="7"/>
  <c r="L1316" i="7" s="1"/>
  <c r="J1317" i="7"/>
  <c r="L1317" i="7" s="1"/>
  <c r="E1317" i="7"/>
  <c r="J1315" i="7"/>
  <c r="J17" i="7"/>
  <c r="E17" i="7"/>
  <c r="E509" i="7"/>
  <c r="J509" i="7"/>
  <c r="J423" i="7"/>
  <c r="J421" i="7"/>
  <c r="J422" i="7"/>
  <c r="J424" i="7"/>
  <c r="E421" i="7"/>
  <c r="E422" i="7"/>
  <c r="E423" i="7"/>
  <c r="E424" i="7"/>
  <c r="E1112" i="7"/>
  <c r="G1112" i="7" s="1"/>
  <c r="E1110" i="7"/>
  <c r="J1110" i="7"/>
  <c r="J1111" i="7"/>
  <c r="J1112" i="7"/>
  <c r="E56" i="7"/>
  <c r="E58" i="7"/>
  <c r="E60" i="7"/>
  <c r="J56" i="7"/>
  <c r="J58" i="7"/>
  <c r="J60" i="7"/>
  <c r="E55" i="7"/>
  <c r="E61" i="7"/>
  <c r="E57" i="7"/>
  <c r="E59" i="7"/>
  <c r="J55" i="7"/>
  <c r="J59" i="7"/>
  <c r="J61" i="7"/>
  <c r="J57" i="7"/>
  <c r="E86" i="10"/>
  <c r="E87" i="10"/>
  <c r="E83" i="10"/>
  <c r="G83" i="10" s="1"/>
  <c r="E85" i="10"/>
  <c r="J151" i="8"/>
  <c r="J153" i="8"/>
  <c r="J156" i="8"/>
  <c r="J152" i="8"/>
  <c r="J154" i="8"/>
  <c r="J157" i="8"/>
  <c r="J155" i="8"/>
  <c r="J256" i="8"/>
  <c r="K256" i="8" s="1"/>
  <c r="J719" i="7"/>
  <c r="E719" i="7"/>
  <c r="J1221" i="7"/>
  <c r="L1221" i="7" s="1"/>
  <c r="J1222" i="7"/>
  <c r="L1222" i="7" s="1"/>
  <c r="J1226" i="7"/>
  <c r="L1226" i="7" s="1"/>
  <c r="J1228" i="7"/>
  <c r="L1228" i="7" s="1"/>
  <c r="J1232" i="7"/>
  <c r="L1232" i="7" s="1"/>
  <c r="J1220" i="7"/>
  <c r="L1220" i="7" s="1"/>
  <c r="J1224" i="7"/>
  <c r="L1224" i="7" s="1"/>
  <c r="J1229" i="7"/>
  <c r="L1229" i="7" s="1"/>
  <c r="J1230" i="7"/>
  <c r="L1230" i="7" s="1"/>
  <c r="J1234" i="7"/>
  <c r="L1234" i="7" s="1"/>
  <c r="J1225" i="7"/>
  <c r="K1225" i="7" s="1"/>
  <c r="J1233" i="7"/>
  <c r="K1233" i="7" s="1"/>
  <c r="J1223" i="7"/>
  <c r="J1235" i="7"/>
  <c r="J1227" i="7"/>
  <c r="J1231" i="7"/>
  <c r="E1225" i="7"/>
  <c r="E1233" i="7"/>
  <c r="E1220" i="7"/>
  <c r="E1221" i="7"/>
  <c r="E1229" i="7"/>
  <c r="E1224" i="7"/>
  <c r="E1222" i="7"/>
  <c r="E1234" i="7"/>
  <c r="E1228" i="7"/>
  <c r="E1226" i="7"/>
  <c r="E1230" i="7"/>
  <c r="E1232" i="7"/>
  <c r="E1223" i="7"/>
  <c r="E1235" i="7"/>
  <c r="E1227" i="7"/>
  <c r="E1231" i="7"/>
  <c r="E475" i="7"/>
  <c r="E479" i="7"/>
  <c r="E472" i="7"/>
  <c r="E476" i="7"/>
  <c r="E480" i="7"/>
  <c r="E471" i="7"/>
  <c r="E469" i="7"/>
  <c r="E473" i="7"/>
  <c r="E477" i="7"/>
  <c r="E481" i="7"/>
  <c r="E470" i="7"/>
  <c r="E474" i="7"/>
  <c r="E478" i="7"/>
  <c r="E482" i="7"/>
  <c r="E463" i="7"/>
  <c r="E467" i="7"/>
  <c r="E464" i="7"/>
  <c r="E465" i="7"/>
  <c r="E462" i="7"/>
  <c r="E466" i="7"/>
  <c r="J463" i="7"/>
  <c r="L463" i="7" s="1"/>
  <c r="E468" i="7"/>
  <c r="J479" i="7"/>
  <c r="J475" i="7"/>
  <c r="J467" i="7"/>
  <c r="J464" i="7"/>
  <c r="J468" i="7"/>
  <c r="J472" i="7"/>
  <c r="J476" i="7"/>
  <c r="J480" i="7"/>
  <c r="J471" i="7"/>
  <c r="J465" i="7"/>
  <c r="J469" i="7"/>
  <c r="J473" i="7"/>
  <c r="J477" i="7"/>
  <c r="J481" i="7"/>
  <c r="J462" i="7"/>
  <c r="J466" i="7"/>
  <c r="J470" i="7"/>
  <c r="J474" i="7"/>
  <c r="J478" i="7"/>
  <c r="J482" i="7"/>
  <c r="E253" i="7"/>
  <c r="E255" i="7"/>
  <c r="E257" i="7"/>
  <c r="J257" i="7"/>
  <c r="J253" i="7"/>
  <c r="E258" i="7"/>
  <c r="J255" i="7"/>
  <c r="E252" i="7"/>
  <c r="E254" i="7"/>
  <c r="E256" i="7"/>
  <c r="J252" i="7"/>
  <c r="J254" i="7"/>
  <c r="J256" i="7"/>
  <c r="J258" i="7"/>
  <c r="E367" i="7"/>
  <c r="E369" i="7"/>
  <c r="E366" i="7"/>
  <c r="E368" i="7"/>
  <c r="J366" i="7"/>
  <c r="J368" i="7"/>
  <c r="J367" i="7"/>
  <c r="J369" i="7"/>
  <c r="E344" i="7"/>
  <c r="J344" i="7"/>
  <c r="J294" i="7"/>
  <c r="J296" i="7"/>
  <c r="J298" i="7"/>
  <c r="J300" i="7"/>
  <c r="E298" i="7"/>
  <c r="E300" i="7"/>
  <c r="E293" i="7"/>
  <c r="E295" i="7"/>
  <c r="E297" i="7"/>
  <c r="E299" i="7"/>
  <c r="E301" i="7"/>
  <c r="E296" i="7"/>
  <c r="E294" i="7"/>
  <c r="J293" i="7"/>
  <c r="J295" i="7"/>
  <c r="J297" i="7"/>
  <c r="J299" i="7"/>
  <c r="J301" i="7"/>
  <c r="E63" i="7"/>
  <c r="J63" i="7"/>
  <c r="E73" i="7"/>
  <c r="J73" i="7"/>
  <c r="J52" i="7"/>
  <c r="L52" i="7" s="1"/>
  <c r="E52" i="7"/>
  <c r="F52" i="7" s="1"/>
  <c r="E767" i="7"/>
  <c r="J767" i="7"/>
  <c r="J663" i="7"/>
  <c r="L663" i="7" s="1"/>
  <c r="J665" i="7"/>
  <c r="L665" i="7" s="1"/>
  <c r="E666" i="7"/>
  <c r="G666" i="7" s="1"/>
  <c r="J666" i="7"/>
  <c r="L666" i="7" s="1"/>
  <c r="J664" i="7"/>
  <c r="L664" i="7" s="1"/>
  <c r="E665" i="7"/>
  <c r="G665" i="7" s="1"/>
  <c r="E661" i="7"/>
  <c r="G661" i="7" s="1"/>
  <c r="E667" i="7"/>
  <c r="G667" i="7" s="1"/>
  <c r="E664" i="7"/>
  <c r="G664" i="7" s="1"/>
  <c r="J661" i="7"/>
  <c r="L661" i="7" s="1"/>
  <c r="E662" i="7"/>
  <c r="G662" i="7" s="1"/>
  <c r="E668" i="7"/>
  <c r="G668" i="7" s="1"/>
  <c r="E663" i="7"/>
  <c r="G663" i="7" s="1"/>
  <c r="J667" i="7"/>
  <c r="L667" i="7" s="1"/>
  <c r="J662" i="7"/>
  <c r="L662" i="7" s="1"/>
  <c r="J668" i="7"/>
  <c r="L668" i="7" s="1"/>
  <c r="J669" i="7"/>
  <c r="E669" i="7"/>
  <c r="E820" i="7"/>
  <c r="F820" i="7" s="1"/>
  <c r="E1337" i="7"/>
  <c r="G1337" i="7" s="1"/>
  <c r="E256" i="8"/>
  <c r="J1336" i="7"/>
  <c r="J1337" i="7"/>
  <c r="J1332" i="7"/>
  <c r="E1332" i="7"/>
  <c r="E1331" i="7"/>
  <c r="E1329" i="7"/>
  <c r="E1312" i="7"/>
  <c r="J1330" i="7"/>
  <c r="J1314" i="7"/>
  <c r="E1330" i="7"/>
  <c r="E1314" i="7"/>
  <c r="J1331" i="7"/>
  <c r="J1329" i="7"/>
  <c r="J1312" i="7"/>
  <c r="J1215" i="7"/>
  <c r="J1213" i="7"/>
  <c r="E1215" i="7"/>
  <c r="E1213" i="7"/>
  <c r="J1214" i="7"/>
  <c r="J1212" i="7"/>
  <c r="E1214" i="7"/>
  <c r="E1212" i="7"/>
  <c r="J1209" i="7"/>
  <c r="K1209" i="7" s="1"/>
  <c r="E1210" i="7"/>
  <c r="J1210" i="7"/>
  <c r="J1208" i="7"/>
  <c r="J1206" i="7"/>
  <c r="J1204" i="7"/>
  <c r="J1202" i="7"/>
  <c r="J1207" i="7"/>
  <c r="J1201" i="7"/>
  <c r="E1205" i="7"/>
  <c r="E1203" i="7"/>
  <c r="E1208" i="7"/>
  <c r="E1206" i="7"/>
  <c r="E1204" i="7"/>
  <c r="E1202" i="7"/>
  <c r="J1205" i="7"/>
  <c r="J1203" i="7"/>
  <c r="E1207" i="7"/>
  <c r="E1201" i="7"/>
  <c r="J1105" i="7"/>
  <c r="E1105" i="7"/>
  <c r="E1103" i="7"/>
  <c r="E1100" i="7"/>
  <c r="J1104" i="7"/>
  <c r="J1102" i="7"/>
  <c r="E1104" i="7"/>
  <c r="E1102" i="7"/>
  <c r="J1103" i="7"/>
  <c r="J1100" i="7"/>
  <c r="J1006" i="7"/>
  <c r="E1006" i="7"/>
  <c r="J820" i="7"/>
  <c r="L820" i="7" s="1"/>
  <c r="J887" i="7"/>
  <c r="E887" i="7"/>
  <c r="J780" i="7"/>
  <c r="E780" i="7"/>
  <c r="J753" i="7"/>
  <c r="L753" i="7" s="1"/>
  <c r="E766" i="7" a="1"/>
  <c r="E766" i="7" s="1"/>
  <c r="F766" i="7" s="1"/>
  <c r="J755" i="7"/>
  <c r="J757" i="7"/>
  <c r="J754" i="7"/>
  <c r="J756" i="7"/>
  <c r="E757" i="7"/>
  <c r="E755" i="7"/>
  <c r="E753" i="7"/>
  <c r="J752" i="7"/>
  <c r="E756" i="7"/>
  <c r="E754" i="7"/>
  <c r="E752" i="7"/>
  <c r="J742" i="7"/>
  <c r="E742" i="7"/>
  <c r="J732" i="7"/>
  <c r="E732" i="7"/>
  <c r="J458" i="7"/>
  <c r="L458" i="7" s="1"/>
  <c r="J459" i="7"/>
  <c r="J29" i="7"/>
  <c r="L29" i="7" s="1"/>
  <c r="J178" i="7"/>
  <c r="E178" i="7"/>
  <c r="J25" i="7"/>
  <c r="J27" i="7"/>
  <c r="E27" i="7"/>
  <c r="E25" i="7"/>
  <c r="J26" i="7"/>
  <c r="E26" i="7"/>
  <c r="J12" i="7"/>
  <c r="L12" i="7" s="1"/>
  <c r="J15" i="7"/>
  <c r="E15" i="7"/>
  <c r="J1079" i="7"/>
  <c r="E1079" i="7"/>
  <c r="E255" i="8"/>
  <c r="J255" i="8"/>
  <c r="J766" i="7"/>
  <c r="K766" i="7" s="1"/>
  <c r="J1217" i="7"/>
  <c r="E1217" i="7"/>
  <c r="E772" i="7"/>
  <c r="J772" i="7"/>
  <c r="E724" i="7"/>
  <c r="G724" i="7" s="1"/>
  <c r="J724" i="7"/>
  <c r="E725" i="7"/>
  <c r="E723" i="7"/>
  <c r="J725" i="7"/>
  <c r="J723" i="7"/>
  <c r="E553" i="7"/>
  <c r="F553" i="7" s="1"/>
  <c r="J553" i="7"/>
  <c r="L553" i="7" s="1"/>
  <c r="J514" i="7"/>
  <c r="L514" i="7" s="1"/>
  <c r="J549" i="7"/>
  <c r="K549" i="7" s="1"/>
  <c r="E515" i="7"/>
  <c r="G515" i="7" s="1"/>
  <c r="J515" i="7"/>
  <c r="L515" i="7" s="1"/>
  <c r="J516" i="7"/>
  <c r="L516" i="7" s="1"/>
  <c r="E517" i="7"/>
  <c r="F517" i="7" s="1"/>
  <c r="J517" i="7"/>
  <c r="L517" i="7" s="1"/>
  <c r="J518" i="7"/>
  <c r="L518" i="7" s="1"/>
  <c r="E549" i="7"/>
  <c r="F549" i="7" s="1"/>
  <c r="E551" i="7"/>
  <c r="G551" i="7" s="1"/>
  <c r="J551" i="7"/>
  <c r="L551" i="7" s="1"/>
  <c r="E518" i="7"/>
  <c r="E552" i="7"/>
  <c r="E514" i="7"/>
  <c r="E516" i="7"/>
  <c r="E550" i="7"/>
  <c r="E554" i="7"/>
  <c r="J550" i="7"/>
  <c r="J552" i="7"/>
  <c r="J554" i="7"/>
  <c r="J660" i="7"/>
  <c r="L660" i="7" s="1"/>
  <c r="E660" i="7"/>
  <c r="J1269" i="7"/>
  <c r="L1269" i="7" s="1"/>
  <c r="E1269" i="7"/>
  <c r="G1269" i="7" s="1"/>
  <c r="J1334" i="7"/>
  <c r="E356" i="7"/>
  <c r="J356" i="7"/>
  <c r="E353" i="7"/>
  <c r="J353" i="7"/>
  <c r="E358" i="7"/>
  <c r="F358" i="7" s="1"/>
  <c r="J358" i="7"/>
  <c r="E389" i="7"/>
  <c r="J389" i="7"/>
  <c r="E745" i="7" a="1"/>
  <c r="E745" i="7" s="1"/>
  <c r="E146" i="10"/>
  <c r="G146" i="10" s="1"/>
  <c r="E746" i="7"/>
  <c r="E238" i="8"/>
  <c r="J239" i="8"/>
  <c r="K239" i="8" s="1"/>
  <c r="J238" i="8"/>
  <c r="E239" i="8"/>
  <c r="J1098" i="7"/>
  <c r="E1098" i="7"/>
  <c r="E38" i="7"/>
  <c r="E40" i="7"/>
  <c r="E41" i="7"/>
  <c r="E42" i="7"/>
  <c r="E43" i="7"/>
  <c r="E39" i="7"/>
  <c r="J40" i="7"/>
  <c r="J41" i="7"/>
  <c r="J42" i="7"/>
  <c r="J43" i="7"/>
  <c r="J38" i="7"/>
  <c r="J39" i="7"/>
  <c r="J37" i="7"/>
  <c r="E37" i="7"/>
  <c r="J90" i="7"/>
  <c r="J86" i="7"/>
  <c r="J89" i="7"/>
  <c r="J84" i="7"/>
  <c r="J88" i="7"/>
  <c r="E85" i="7"/>
  <c r="E89" i="7"/>
  <c r="J83" i="7"/>
  <c r="J85" i="7"/>
  <c r="J87" i="7"/>
  <c r="E83" i="7"/>
  <c r="E87" i="7"/>
  <c r="E84" i="7"/>
  <c r="E86" i="7"/>
  <c r="E88" i="7"/>
  <c r="E90" i="7"/>
  <c r="E805" i="7"/>
  <c r="G805" i="7" s="1"/>
  <c r="J805" i="7"/>
  <c r="L805" i="7" s="1"/>
  <c r="J810" i="7"/>
  <c r="L810" i="7" s="1"/>
  <c r="J806" i="7"/>
  <c r="L806" i="7" s="1"/>
  <c r="E807" i="7"/>
  <c r="G807" i="7" s="1"/>
  <c r="E811" i="7"/>
  <c r="G811" i="7" s="1"/>
  <c r="J807" i="7"/>
  <c r="L807" i="7" s="1"/>
  <c r="J808" i="7"/>
  <c r="L808" i="7" s="1"/>
  <c r="J804" i="7"/>
  <c r="L804" i="7" s="1"/>
  <c r="E809" i="7"/>
  <c r="G809" i="7" s="1"/>
  <c r="J812" i="7"/>
  <c r="L812" i="7" s="1"/>
  <c r="J809" i="7"/>
  <c r="L809" i="7" s="1"/>
  <c r="J811" i="7"/>
  <c r="L811" i="7" s="1"/>
  <c r="E804" i="7"/>
  <c r="E806" i="7"/>
  <c r="E808" i="7"/>
  <c r="E810" i="7"/>
  <c r="E812" i="7"/>
  <c r="J745" i="7"/>
  <c r="E1290" i="7"/>
  <c r="G1290" i="7" s="1"/>
  <c r="J1290" i="7"/>
  <c r="L1290" i="7" s="1"/>
  <c r="E1292" i="7"/>
  <c r="G1292" i="7" s="1"/>
  <c r="J1292" i="7"/>
  <c r="L1292" i="7" s="1"/>
  <c r="E1294" i="7"/>
  <c r="G1294" i="7" s="1"/>
  <c r="J1294" i="7"/>
  <c r="E1289" i="7"/>
  <c r="E1291" i="7"/>
  <c r="E1293" i="7"/>
  <c r="E1295" i="7"/>
  <c r="J1289" i="7"/>
  <c r="J1291" i="7"/>
  <c r="J1293" i="7"/>
  <c r="J1295" i="7"/>
  <c r="J54" i="7"/>
  <c r="K54" i="7" s="1"/>
  <c r="E54" i="7"/>
  <c r="E560" i="7"/>
  <c r="E562" i="7"/>
  <c r="E564" i="7"/>
  <c r="E566" i="7"/>
  <c r="E568" i="7"/>
  <c r="E570" i="7"/>
  <c r="E572" i="7"/>
  <c r="E574" i="7"/>
  <c r="E576" i="7"/>
  <c r="E579" i="7"/>
  <c r="E581" i="7"/>
  <c r="E583" i="7"/>
  <c r="E585" i="7"/>
  <c r="J560" i="7"/>
  <c r="J564" i="7"/>
  <c r="J572" i="7"/>
  <c r="J574" i="7"/>
  <c r="J579" i="7"/>
  <c r="J581" i="7"/>
  <c r="J583" i="7"/>
  <c r="J585" i="7"/>
  <c r="J566" i="7"/>
  <c r="J576" i="7"/>
  <c r="E563" i="7"/>
  <c r="E565" i="7"/>
  <c r="E567" i="7"/>
  <c r="E569" i="7"/>
  <c r="E571" i="7"/>
  <c r="E573" i="7"/>
  <c r="E575" i="7"/>
  <c r="E578" i="7"/>
  <c r="E580" i="7"/>
  <c r="E582" i="7"/>
  <c r="E584" i="7"/>
  <c r="E586" i="7"/>
  <c r="J568" i="7"/>
  <c r="E561" i="7"/>
  <c r="E577" i="7"/>
  <c r="J562" i="7"/>
  <c r="J570" i="7"/>
  <c r="J561" i="7"/>
  <c r="J563" i="7"/>
  <c r="J565" i="7"/>
  <c r="J567" i="7"/>
  <c r="J569" i="7"/>
  <c r="J571" i="7"/>
  <c r="J573" i="7"/>
  <c r="J575" i="7"/>
  <c r="J577" i="7"/>
  <c r="J578" i="7"/>
  <c r="J580" i="7"/>
  <c r="J582" i="7"/>
  <c r="J584" i="7"/>
  <c r="J586" i="7"/>
  <c r="E407" i="7"/>
  <c r="J405" i="7"/>
  <c r="E406" i="7"/>
  <c r="J407" i="7"/>
  <c r="E119" i="10"/>
  <c r="G119" i="10" s="1"/>
  <c r="E405" i="7"/>
  <c r="J406" i="7"/>
  <c r="E500" i="7"/>
  <c r="J500" i="7"/>
  <c r="E559" i="7"/>
  <c r="J559" i="7"/>
  <c r="E169" i="7"/>
  <c r="G169" i="7" s="1"/>
  <c r="J169" i="7"/>
  <c r="K169" i="7" s="1"/>
  <c r="E168" i="7"/>
  <c r="G168" i="7" s="1"/>
  <c r="J168" i="7"/>
  <c r="L168" i="7" s="1"/>
  <c r="E1211" i="7"/>
  <c r="G1211" i="7" s="1"/>
  <c r="J1211" i="7"/>
  <c r="E145" i="10"/>
  <c r="G145" i="10" s="1"/>
  <c r="J803" i="7"/>
  <c r="L803" i="7" s="1"/>
  <c r="J858" i="7"/>
  <c r="K858" i="7" s="1"/>
  <c r="J649" i="7"/>
  <c r="J648" i="7"/>
  <c r="J647" i="7"/>
  <c r="J456" i="7"/>
  <c r="L456" i="7" s="1"/>
  <c r="E649" i="7"/>
  <c r="E648" i="7"/>
  <c r="E647" i="7"/>
  <c r="E1705" i="7"/>
  <c r="J1709" i="7"/>
  <c r="J1707" i="7"/>
  <c r="J1705" i="7"/>
  <c r="E1707" i="7"/>
  <c r="E1709" i="7"/>
  <c r="J1708" i="7"/>
  <c r="J1706" i="7"/>
  <c r="J1704" i="7"/>
  <c r="E1708" i="7"/>
  <c r="E1706" i="7"/>
  <c r="E1704" i="7"/>
  <c r="E1710" i="7"/>
  <c r="J1710" i="7"/>
  <c r="J1703" i="7"/>
  <c r="E1703" i="7"/>
  <c r="E1697" i="7"/>
  <c r="E1695" i="7"/>
  <c r="J1702" i="7"/>
  <c r="J1700" i="7"/>
  <c r="J1698" i="7"/>
  <c r="J1696" i="7"/>
  <c r="J1694" i="7"/>
  <c r="J1692" i="7"/>
  <c r="E1691" i="7"/>
  <c r="E1693" i="7"/>
  <c r="E1702" i="7"/>
  <c r="E1700" i="7"/>
  <c r="E1698" i="7"/>
  <c r="E1696" i="7"/>
  <c r="E1694" i="7"/>
  <c r="E1692" i="7"/>
  <c r="J1701" i="7"/>
  <c r="J1697" i="7"/>
  <c r="J1695" i="7"/>
  <c r="J1693" i="7"/>
  <c r="J1691" i="7"/>
  <c r="E1699" i="7"/>
  <c r="J1699" i="7"/>
  <c r="E1701" i="7"/>
  <c r="J1690" i="7"/>
  <c r="E1690" i="7"/>
  <c r="J1689" i="7"/>
  <c r="E1689" i="7"/>
  <c r="J1688" i="7"/>
  <c r="E1688" i="7"/>
  <c r="J1687" i="7"/>
  <c r="J1685" i="7"/>
  <c r="J1683" i="7"/>
  <c r="J1681" i="7"/>
  <c r="J1679" i="7"/>
  <c r="J1677" i="7"/>
  <c r="J1675" i="7"/>
  <c r="J1673" i="7"/>
  <c r="J1671" i="7"/>
  <c r="J1669" i="7"/>
  <c r="E1680" i="7"/>
  <c r="E1670" i="7"/>
  <c r="E1687" i="7"/>
  <c r="E1685" i="7"/>
  <c r="E1683" i="7"/>
  <c r="E1681" i="7"/>
  <c r="E1679" i="7"/>
  <c r="E1677" i="7"/>
  <c r="E1675" i="7"/>
  <c r="E1673" i="7"/>
  <c r="E1671" i="7"/>
  <c r="E1669" i="7"/>
  <c r="E1672" i="7"/>
  <c r="E1674" i="7"/>
  <c r="E1684" i="7"/>
  <c r="J1686" i="7"/>
  <c r="J1684" i="7"/>
  <c r="J1682" i="7"/>
  <c r="J1680" i="7"/>
  <c r="J1678" i="7"/>
  <c r="J1676" i="7"/>
  <c r="J1674" i="7"/>
  <c r="J1672" i="7"/>
  <c r="J1670" i="7"/>
  <c r="E1682" i="7"/>
  <c r="E1678" i="7"/>
  <c r="E1676" i="7"/>
  <c r="E1686" i="7"/>
  <c r="E1664" i="7"/>
  <c r="J1661" i="7"/>
  <c r="E1667" i="7"/>
  <c r="E1659" i="7"/>
  <c r="E1662" i="7"/>
  <c r="J1663" i="7"/>
  <c r="E1665" i="7"/>
  <c r="E1657" i="7"/>
  <c r="J1668" i="7"/>
  <c r="J1666" i="7"/>
  <c r="J1664" i="7"/>
  <c r="J1662" i="7"/>
  <c r="J1660" i="7"/>
  <c r="J1658" i="7"/>
  <c r="J1656" i="7"/>
  <c r="E1668" i="7"/>
  <c r="E1660" i="7"/>
  <c r="E1658" i="7"/>
  <c r="E1656" i="7"/>
  <c r="J1665" i="7"/>
  <c r="J1657" i="7"/>
  <c r="J1655" i="7"/>
  <c r="E1661" i="7"/>
  <c r="E1666" i="7"/>
  <c r="J1667" i="7"/>
  <c r="J1659" i="7"/>
  <c r="E1663" i="7"/>
  <c r="E1655" i="7"/>
  <c r="J1654" i="7"/>
  <c r="E1654" i="7"/>
  <c r="J1653" i="7"/>
  <c r="E1653" i="7"/>
  <c r="J1650" i="7"/>
  <c r="J1638" i="7"/>
  <c r="J1626" i="7"/>
  <c r="J1627" i="7"/>
  <c r="J1645" i="7"/>
  <c r="J1633" i="7"/>
  <c r="J1621" i="7"/>
  <c r="J1652" i="7"/>
  <c r="J1640" i="7"/>
  <c r="J1628" i="7"/>
  <c r="J1616" i="7"/>
  <c r="J1647" i="7"/>
  <c r="J1635" i="7"/>
  <c r="J1623" i="7"/>
  <c r="J1642" i="7"/>
  <c r="J1630" i="7"/>
  <c r="J1618" i="7"/>
  <c r="J1649" i="7"/>
  <c r="J1637" i="7"/>
  <c r="J1625" i="7"/>
  <c r="J1644" i="7"/>
  <c r="J1632" i="7"/>
  <c r="J1620" i="7"/>
  <c r="J1651" i="7"/>
  <c r="J1639" i="7"/>
  <c r="J1615" i="7"/>
  <c r="J1646" i="7"/>
  <c r="J1634" i="7"/>
  <c r="J1622" i="7"/>
  <c r="J1641" i="7"/>
  <c r="J1629" i="7"/>
  <c r="J1617" i="7"/>
  <c r="J1648" i="7"/>
  <c r="J1636" i="7"/>
  <c r="J1624" i="7"/>
  <c r="J1643" i="7"/>
  <c r="J1619" i="7"/>
  <c r="J1631" i="7"/>
  <c r="J1614" i="7"/>
  <c r="E1614" i="7"/>
  <c r="J1613" i="7"/>
  <c r="K1613" i="7" s="1"/>
  <c r="J1612" i="7"/>
  <c r="J1610" i="7"/>
  <c r="E1612" i="7"/>
  <c r="E1610" i="7"/>
  <c r="J1609" i="7"/>
  <c r="E1611" i="7"/>
  <c r="J1611" i="7"/>
  <c r="E1609" i="7"/>
  <c r="J1608" i="7"/>
  <c r="E1608" i="7"/>
  <c r="J1607" i="7"/>
  <c r="J1605" i="7"/>
  <c r="J1603" i="7"/>
  <c r="J1606" i="7"/>
  <c r="E1604" i="7"/>
  <c r="E1607" i="7"/>
  <c r="E1605" i="7"/>
  <c r="E1603" i="7"/>
  <c r="J1604" i="7"/>
  <c r="E1606" i="7"/>
  <c r="J1602" i="7"/>
  <c r="E1602" i="7"/>
  <c r="J1601" i="7"/>
  <c r="E1601" i="7"/>
  <c r="E1599" i="7"/>
  <c r="E1600" i="7"/>
  <c r="J1599" i="7"/>
  <c r="J1600" i="7"/>
  <c r="E1592" i="7"/>
  <c r="E1582" i="7"/>
  <c r="J1593" i="7"/>
  <c r="J1581" i="7"/>
  <c r="E1593" i="7"/>
  <c r="E1594" i="7"/>
  <c r="E1584" i="7"/>
  <c r="E1574" i="7"/>
  <c r="J1591" i="7"/>
  <c r="J1583" i="7"/>
  <c r="J1573" i="7"/>
  <c r="E1591" i="7"/>
  <c r="J1598" i="7"/>
  <c r="J1596" i="7"/>
  <c r="J1594" i="7"/>
  <c r="J1592" i="7"/>
  <c r="J1590" i="7"/>
  <c r="J1588" i="7"/>
  <c r="J1586" i="7"/>
  <c r="J1584" i="7"/>
  <c r="J1582" i="7"/>
  <c r="J1580" i="7"/>
  <c r="J1578" i="7"/>
  <c r="J1576" i="7"/>
  <c r="J1574" i="7"/>
  <c r="E1596" i="7"/>
  <c r="E1590" i="7"/>
  <c r="E1586" i="7"/>
  <c r="E1580" i="7"/>
  <c r="J1595" i="7"/>
  <c r="J1587" i="7"/>
  <c r="J1577" i="7"/>
  <c r="E1597" i="7"/>
  <c r="E1598" i="7"/>
  <c r="E1588" i="7"/>
  <c r="E1576" i="7"/>
  <c r="J1589" i="7"/>
  <c r="J1579" i="7"/>
  <c r="E1595" i="7"/>
  <c r="E1578" i="7"/>
  <c r="J1597" i="7"/>
  <c r="J1585" i="7"/>
  <c r="J1575" i="7"/>
  <c r="E1589" i="7"/>
  <c r="E1585" i="7"/>
  <c r="E1583" i="7"/>
  <c r="E1581" i="7"/>
  <c r="E1579" i="7"/>
  <c r="E1577" i="7"/>
  <c r="E1575" i="7"/>
  <c r="E1573" i="7"/>
  <c r="E1587" i="7"/>
  <c r="J1572" i="7"/>
  <c r="E1572" i="7"/>
  <c r="J1338" i="7"/>
  <c r="L1338" i="7" s="1"/>
  <c r="J1550" i="7"/>
  <c r="J1548" i="7"/>
  <c r="J1571" i="7"/>
  <c r="J1569" i="7"/>
  <c r="J1567" i="7"/>
  <c r="J1565" i="7"/>
  <c r="J1563" i="7"/>
  <c r="J1561" i="7"/>
  <c r="J1559" i="7"/>
  <c r="J1557" i="7"/>
  <c r="J1555" i="7"/>
  <c r="J1553" i="7"/>
  <c r="J1551" i="7"/>
  <c r="J1549" i="7"/>
  <c r="J1346" i="7"/>
  <c r="J1344" i="7"/>
  <c r="J1342" i="7"/>
  <c r="J1340" i="7"/>
  <c r="J1556" i="7"/>
  <c r="E1571" i="7"/>
  <c r="E1569" i="7"/>
  <c r="E1567" i="7"/>
  <c r="E1565" i="7"/>
  <c r="E1563" i="7"/>
  <c r="E1561" i="7"/>
  <c r="E1559" i="7"/>
  <c r="E1557" i="7"/>
  <c r="E1555" i="7"/>
  <c r="E1553" i="7"/>
  <c r="E1551" i="7"/>
  <c r="E1549" i="7"/>
  <c r="E1346" i="7"/>
  <c r="E1344" i="7"/>
  <c r="E1342" i="7"/>
  <c r="E1340" i="7"/>
  <c r="J1570" i="7"/>
  <c r="J1568" i="7"/>
  <c r="J1566" i="7"/>
  <c r="J1564" i="7"/>
  <c r="J1562" i="7"/>
  <c r="J1560" i="7"/>
  <c r="J1558" i="7"/>
  <c r="J1554" i="7"/>
  <c r="J1552" i="7"/>
  <c r="J1345" i="7"/>
  <c r="J1343" i="7"/>
  <c r="J1341" i="7"/>
  <c r="J1339" i="7"/>
  <c r="E1570" i="7"/>
  <c r="E1568" i="7"/>
  <c r="E1566" i="7"/>
  <c r="E1564" i="7"/>
  <c r="E1562" i="7"/>
  <c r="E1560" i="7"/>
  <c r="E1558" i="7"/>
  <c r="E1556" i="7"/>
  <c r="E1554" i="7"/>
  <c r="E1552" i="7"/>
  <c r="E1550" i="7"/>
  <c r="E1548" i="7"/>
  <c r="E1345" i="7"/>
  <c r="E1343" i="7"/>
  <c r="E1341" i="7"/>
  <c r="E1339" i="7"/>
  <c r="E1338" i="7"/>
  <c r="G1338" i="7" s="1"/>
  <c r="J1310" i="7"/>
  <c r="E1310" i="7"/>
  <c r="J1309" i="7"/>
  <c r="E1309" i="7"/>
  <c r="J1308" i="7"/>
  <c r="E1308" i="7"/>
  <c r="J1304" i="7"/>
  <c r="J1302" i="7"/>
  <c r="J1300" i="7"/>
  <c r="J1298" i="7"/>
  <c r="J1296" i="7"/>
  <c r="J1276" i="7"/>
  <c r="J1274" i="7"/>
  <c r="J1272" i="7"/>
  <c r="J1270" i="7"/>
  <c r="J1267" i="7"/>
  <c r="J1265" i="7"/>
  <c r="J1263" i="7"/>
  <c r="J1261" i="7"/>
  <c r="J1259" i="7"/>
  <c r="J1257" i="7"/>
  <c r="J1255" i="7"/>
  <c r="J1253" i="7"/>
  <c r="J1251" i="7"/>
  <c r="J1249" i="7"/>
  <c r="J1247" i="7"/>
  <c r="E1304" i="7"/>
  <c r="E1302" i="7"/>
  <c r="E1300" i="7"/>
  <c r="E1298" i="7"/>
  <c r="E1296" i="7"/>
  <c r="E1276" i="7"/>
  <c r="E1274" i="7"/>
  <c r="E1272" i="7"/>
  <c r="E1270" i="7"/>
  <c r="E1267" i="7"/>
  <c r="E1265" i="7"/>
  <c r="E1263" i="7"/>
  <c r="E1261" i="7"/>
  <c r="E1259" i="7"/>
  <c r="E1257" i="7"/>
  <c r="E1255" i="7"/>
  <c r="E1253" i="7"/>
  <c r="E1251" i="7"/>
  <c r="E1249" i="7"/>
  <c r="E1247" i="7"/>
  <c r="J1303" i="7"/>
  <c r="J1301" i="7"/>
  <c r="J1299" i="7"/>
  <c r="J1297" i="7"/>
  <c r="J1288" i="7"/>
  <c r="J1275" i="7"/>
  <c r="J1273" i="7"/>
  <c r="J1271" i="7"/>
  <c r="J1268" i="7"/>
  <c r="J1266" i="7"/>
  <c r="J1264" i="7"/>
  <c r="J1262" i="7"/>
  <c r="J1260" i="7"/>
  <c r="J1258" i="7"/>
  <c r="J1256" i="7"/>
  <c r="J1254" i="7"/>
  <c r="J1252" i="7"/>
  <c r="J1250" i="7"/>
  <c r="J1248" i="7"/>
  <c r="J1246" i="7"/>
  <c r="E1273" i="7"/>
  <c r="E1254" i="7"/>
  <c r="E1250" i="7"/>
  <c r="E1246" i="7"/>
  <c r="E1303" i="7"/>
  <c r="E1301" i="7"/>
  <c r="E1299" i="7"/>
  <c r="E1297" i="7"/>
  <c r="E1288" i="7"/>
  <c r="E1275" i="7"/>
  <c r="E1271" i="7"/>
  <c r="E1268" i="7"/>
  <c r="E1266" i="7"/>
  <c r="E1264" i="7"/>
  <c r="E1262" i="7"/>
  <c r="E1260" i="7"/>
  <c r="E1258" i="7"/>
  <c r="E1256" i="7"/>
  <c r="E1252" i="7"/>
  <c r="E1248" i="7"/>
  <c r="J1218" i="7"/>
  <c r="E1218" i="7"/>
  <c r="J1216" i="7"/>
  <c r="E1216" i="7"/>
  <c r="J1200" i="7"/>
  <c r="E1200" i="7"/>
  <c r="J1198" i="7"/>
  <c r="J1196" i="7"/>
  <c r="E1196" i="7"/>
  <c r="J1197" i="7"/>
  <c r="J1195" i="7"/>
  <c r="E1197" i="7"/>
  <c r="E1195" i="7"/>
  <c r="E1198" i="7"/>
  <c r="J1199" i="7"/>
  <c r="E1199" i="7"/>
  <c r="J1194" i="7"/>
  <c r="E1194" i="7"/>
  <c r="J1193" i="7"/>
  <c r="J1191" i="7"/>
  <c r="J1189" i="7"/>
  <c r="J1187" i="7"/>
  <c r="E1193" i="7"/>
  <c r="E1191" i="7"/>
  <c r="E1189" i="7"/>
  <c r="E1187" i="7"/>
  <c r="E1186" i="7"/>
  <c r="E1188" i="7"/>
  <c r="J1192" i="7"/>
  <c r="J1190" i="7"/>
  <c r="J1188" i="7"/>
  <c r="J1186" i="7"/>
  <c r="E1192" i="7"/>
  <c r="E1190" i="7"/>
  <c r="J1185" i="7"/>
  <c r="E1185" i="7"/>
  <c r="J1182" i="7"/>
  <c r="J1180" i="7"/>
  <c r="J1176" i="7"/>
  <c r="J1172" i="7"/>
  <c r="J1168" i="7"/>
  <c r="J1162" i="7"/>
  <c r="J1158" i="7"/>
  <c r="J1184" i="7"/>
  <c r="J1178" i="7"/>
  <c r="J1174" i="7"/>
  <c r="J1170" i="7"/>
  <c r="J1166" i="7"/>
  <c r="J1164" i="7"/>
  <c r="J1160" i="7"/>
  <c r="J1161" i="7"/>
  <c r="E1167" i="7"/>
  <c r="E1184" i="7"/>
  <c r="E1182" i="7"/>
  <c r="E1180" i="7"/>
  <c r="E1178" i="7"/>
  <c r="E1176" i="7"/>
  <c r="E1174" i="7"/>
  <c r="E1172" i="7"/>
  <c r="E1170" i="7"/>
  <c r="E1168" i="7"/>
  <c r="E1166" i="7"/>
  <c r="E1164" i="7"/>
  <c r="E1162" i="7"/>
  <c r="E1160" i="7"/>
  <c r="E1158" i="7"/>
  <c r="J1179" i="7"/>
  <c r="J1177" i="7"/>
  <c r="J1175" i="7"/>
  <c r="J1171" i="7"/>
  <c r="J1169" i="7"/>
  <c r="J1165" i="7"/>
  <c r="J1159" i="7"/>
  <c r="E1179" i="7"/>
  <c r="E1169" i="7"/>
  <c r="E1161" i="7"/>
  <c r="J1181" i="7"/>
  <c r="E1181" i="7"/>
  <c r="E1171" i="7"/>
  <c r="E1163" i="7"/>
  <c r="J1183" i="7"/>
  <c r="J1173" i="7"/>
  <c r="J1167" i="7"/>
  <c r="J1163" i="7"/>
  <c r="E1177" i="7"/>
  <c r="E1173" i="7"/>
  <c r="E1165" i="7"/>
  <c r="E1159" i="7"/>
  <c r="E1183" i="7"/>
  <c r="E1175" i="7"/>
  <c r="J1157" i="7"/>
  <c r="E1157" i="7"/>
  <c r="J1141" i="7"/>
  <c r="J1143" i="7"/>
  <c r="J1156" i="7"/>
  <c r="J1154" i="7"/>
  <c r="J1152" i="7"/>
  <c r="J1150" i="7"/>
  <c r="J1148" i="7"/>
  <c r="J1146" i="7"/>
  <c r="J1144" i="7"/>
  <c r="J1142" i="7"/>
  <c r="J1140" i="7"/>
  <c r="J1145" i="7"/>
  <c r="J1147" i="7"/>
  <c r="J1149" i="7"/>
  <c r="E1156" i="7"/>
  <c r="E1154" i="7"/>
  <c r="E1152" i="7"/>
  <c r="E1150" i="7"/>
  <c r="E1148" i="7"/>
  <c r="E1146" i="7"/>
  <c r="E1144" i="7"/>
  <c r="E1142" i="7"/>
  <c r="E1140" i="7"/>
  <c r="J1151" i="7"/>
  <c r="J1139" i="7"/>
  <c r="J1153" i="7"/>
  <c r="J1155" i="7"/>
  <c r="E1155" i="7"/>
  <c r="E1153" i="7"/>
  <c r="E1151" i="7"/>
  <c r="E1149" i="7"/>
  <c r="E1147" i="7"/>
  <c r="E1145" i="7"/>
  <c r="E1143" i="7"/>
  <c r="E1141" i="7"/>
  <c r="E1139" i="7"/>
  <c r="J1138" i="7"/>
  <c r="E1138" i="7"/>
  <c r="J1135" i="7"/>
  <c r="J1133" i="7"/>
  <c r="J1131" i="7"/>
  <c r="J1129" i="7"/>
  <c r="J1127" i="7"/>
  <c r="J1124" i="7"/>
  <c r="J1122" i="7"/>
  <c r="J1120" i="7"/>
  <c r="J1118" i="7"/>
  <c r="J1116" i="7"/>
  <c r="J1114" i="7"/>
  <c r="J1109" i="7"/>
  <c r="J1107" i="7"/>
  <c r="J1099" i="7"/>
  <c r="E1135" i="7"/>
  <c r="E1133" i="7"/>
  <c r="E1131" i="7"/>
  <c r="E1129" i="7"/>
  <c r="E1127" i="7"/>
  <c r="E1124" i="7"/>
  <c r="E1122" i="7"/>
  <c r="E1120" i="7"/>
  <c r="E1118" i="7"/>
  <c r="E1116" i="7"/>
  <c r="E1114" i="7"/>
  <c r="E1109" i="7"/>
  <c r="E1107" i="7"/>
  <c r="E1099" i="7"/>
  <c r="E1096" i="7"/>
  <c r="J1134" i="7"/>
  <c r="J1132" i="7"/>
  <c r="J1130" i="7"/>
  <c r="J1128" i="7"/>
  <c r="J1125" i="7"/>
  <c r="J1123" i="7"/>
  <c r="J1121" i="7"/>
  <c r="J1119" i="7"/>
  <c r="J1117" i="7"/>
  <c r="J1115" i="7"/>
  <c r="J1113" i="7"/>
  <c r="J1108" i="7"/>
  <c r="J1106" i="7"/>
  <c r="J1097" i="7"/>
  <c r="E1130" i="7"/>
  <c r="E1128" i="7"/>
  <c r="E1125" i="7"/>
  <c r="E1121" i="7"/>
  <c r="E1119" i="7"/>
  <c r="E1115" i="7"/>
  <c r="E1108" i="7"/>
  <c r="E1097" i="7"/>
  <c r="J1096" i="7"/>
  <c r="E1132" i="7"/>
  <c r="E1134" i="7"/>
  <c r="E1123" i="7"/>
  <c r="E1117" i="7"/>
  <c r="E1113" i="7"/>
  <c r="E1106" i="7"/>
  <c r="J1095" i="7"/>
  <c r="E1095" i="7"/>
  <c r="J1093" i="7"/>
  <c r="J1091" i="7"/>
  <c r="J1089" i="7"/>
  <c r="J1087" i="7"/>
  <c r="E1093" i="7"/>
  <c r="E1091" i="7"/>
  <c r="E1089" i="7"/>
  <c r="E1087" i="7"/>
  <c r="J1092" i="7"/>
  <c r="J1090" i="7"/>
  <c r="J1088" i="7"/>
  <c r="J1086" i="7"/>
  <c r="E1092" i="7"/>
  <c r="E1090" i="7"/>
  <c r="E1088" i="7"/>
  <c r="E1086" i="7"/>
  <c r="E1082" i="7"/>
  <c r="J1082" i="7"/>
  <c r="J1081" i="7"/>
  <c r="E1081" i="7"/>
  <c r="J1062" i="7"/>
  <c r="E1062" i="7"/>
  <c r="J1061" i="7"/>
  <c r="E1061" i="7"/>
  <c r="J1056" i="7"/>
  <c r="E1056" i="7"/>
  <c r="J1043" i="7"/>
  <c r="L1043" i="7" s="1"/>
  <c r="E1053" i="7"/>
  <c r="J1042" i="7"/>
  <c r="L1042" i="7" s="1"/>
  <c r="E1043" i="7"/>
  <c r="J1004" i="7"/>
  <c r="J1000" i="7"/>
  <c r="J996" i="7"/>
  <c r="J995" i="7"/>
  <c r="J1002" i="7"/>
  <c r="J994" i="7"/>
  <c r="J1001" i="7"/>
  <c r="J999" i="7"/>
  <c r="J998" i="7"/>
  <c r="J997" i="7"/>
  <c r="J1003" i="7"/>
  <c r="J1005" i="7"/>
  <c r="J983" i="7"/>
  <c r="L983" i="7" s="1"/>
  <c r="E1002" i="7"/>
  <c r="E998" i="7"/>
  <c r="E994" i="7"/>
  <c r="E1005" i="7"/>
  <c r="E1001" i="7"/>
  <c r="E997" i="7"/>
  <c r="E1004" i="7"/>
  <c r="E1000" i="7"/>
  <c r="E996" i="7"/>
  <c r="E1003" i="7"/>
  <c r="E999" i="7"/>
  <c r="E995" i="7"/>
  <c r="J981" i="7"/>
  <c r="L981" i="7" s="1"/>
  <c r="J982" i="7"/>
  <c r="J980" i="7"/>
  <c r="K980" i="7" s="1"/>
  <c r="J979" i="7"/>
  <c r="J975" i="7"/>
  <c r="J971" i="7"/>
  <c r="J967" i="7"/>
  <c r="J963" i="7"/>
  <c r="J959" i="7"/>
  <c r="J955" i="7"/>
  <c r="J951" i="7"/>
  <c r="J947" i="7"/>
  <c r="J943" i="7"/>
  <c r="J939" i="7"/>
  <c r="J940" i="7"/>
  <c r="J944" i="7"/>
  <c r="J978" i="7"/>
  <c r="J974" i="7"/>
  <c r="J970" i="7"/>
  <c r="J966" i="7"/>
  <c r="J962" i="7"/>
  <c r="J958" i="7"/>
  <c r="J954" i="7"/>
  <c r="J950" i="7"/>
  <c r="J946" i="7"/>
  <c r="J942" i="7"/>
  <c r="J948" i="7"/>
  <c r="J956" i="7"/>
  <c r="J952" i="7"/>
  <c r="J977" i="7"/>
  <c r="J973" i="7"/>
  <c r="J969" i="7"/>
  <c r="J965" i="7"/>
  <c r="J961" i="7"/>
  <c r="J957" i="7"/>
  <c r="J953" i="7"/>
  <c r="J949" i="7"/>
  <c r="J945" i="7"/>
  <c r="J941" i="7"/>
  <c r="J976" i="7"/>
  <c r="J972" i="7"/>
  <c r="J968" i="7"/>
  <c r="J964" i="7"/>
  <c r="J960" i="7"/>
  <c r="E950" i="7"/>
  <c r="E946" i="7"/>
  <c r="E980" i="7"/>
  <c r="E976" i="7"/>
  <c r="E972" i="7"/>
  <c r="E968" i="7"/>
  <c r="E964" i="7"/>
  <c r="E960" i="7"/>
  <c r="E956" i="7"/>
  <c r="E952" i="7"/>
  <c r="E948" i="7"/>
  <c r="E944" i="7"/>
  <c r="E940" i="7"/>
  <c r="E954" i="7"/>
  <c r="E962" i="7"/>
  <c r="E966" i="7"/>
  <c r="E979" i="7"/>
  <c r="E975" i="7"/>
  <c r="E971" i="7"/>
  <c r="E967" i="7"/>
  <c r="E963" i="7"/>
  <c r="E959" i="7"/>
  <c r="E955" i="7"/>
  <c r="E951" i="7"/>
  <c r="E947" i="7"/>
  <c r="E943" i="7"/>
  <c r="E939" i="7"/>
  <c r="E970" i="7"/>
  <c r="E974" i="7"/>
  <c r="E978" i="7"/>
  <c r="E958" i="7"/>
  <c r="E977" i="7"/>
  <c r="E973" i="7"/>
  <c r="E969" i="7"/>
  <c r="E965" i="7"/>
  <c r="E961" i="7"/>
  <c r="E957" i="7"/>
  <c r="E953" i="7"/>
  <c r="E949" i="7"/>
  <c r="E945" i="7"/>
  <c r="E941" i="7"/>
  <c r="E942" i="7"/>
  <c r="E923" i="7"/>
  <c r="E916" i="7"/>
  <c r="J938" i="7"/>
  <c r="J936" i="7"/>
  <c r="J934" i="7"/>
  <c r="J932" i="7"/>
  <c r="J924" i="7"/>
  <c r="J922" i="7"/>
  <c r="J920" i="7"/>
  <c r="J919" i="7"/>
  <c r="J917" i="7"/>
  <c r="J915" i="7"/>
  <c r="J913" i="7"/>
  <c r="J911" i="7"/>
  <c r="E914" i="7"/>
  <c r="E931" i="7"/>
  <c r="E938" i="7"/>
  <c r="E936" i="7"/>
  <c r="E934" i="7"/>
  <c r="E932" i="7"/>
  <c r="E924" i="7"/>
  <c r="E922" i="7"/>
  <c r="E920" i="7"/>
  <c r="E919" i="7"/>
  <c r="E917" i="7"/>
  <c r="E915" i="7"/>
  <c r="E913" i="7"/>
  <c r="E911" i="7"/>
  <c r="E933" i="7"/>
  <c r="E921" i="7"/>
  <c r="E918" i="7"/>
  <c r="J937" i="7"/>
  <c r="J935" i="7"/>
  <c r="J933" i="7"/>
  <c r="J931" i="7"/>
  <c r="J923" i="7"/>
  <c r="J921" i="7"/>
  <c r="J918" i="7"/>
  <c r="J916" i="7"/>
  <c r="J914" i="7"/>
  <c r="J912" i="7"/>
  <c r="J910" i="7"/>
  <c r="E935" i="7"/>
  <c r="E912" i="7"/>
  <c r="E910" i="7"/>
  <c r="E937" i="7"/>
  <c r="J906" i="7"/>
  <c r="J905" i="7"/>
  <c r="J896" i="7"/>
  <c r="L896" i="7" s="1"/>
  <c r="J902" i="7"/>
  <c r="J901" i="7"/>
  <c r="J900" i="7"/>
  <c r="J899" i="7"/>
  <c r="J885" i="7"/>
  <c r="L885" i="7" s="1"/>
  <c r="J895" i="7"/>
  <c r="J868" i="7"/>
  <c r="L868" i="7" s="1"/>
  <c r="J869" i="7"/>
  <c r="J866" i="7"/>
  <c r="K866" i="7" s="1"/>
  <c r="J867" i="7"/>
  <c r="J845" i="7"/>
  <c r="J856" i="7"/>
  <c r="J854" i="7"/>
  <c r="J852" i="7"/>
  <c r="J850" i="7"/>
  <c r="J848" i="7"/>
  <c r="J846" i="7"/>
  <c r="J847" i="7"/>
  <c r="J851" i="7"/>
  <c r="E856" i="7"/>
  <c r="E854" i="7"/>
  <c r="E852" i="7"/>
  <c r="E850" i="7"/>
  <c r="E848" i="7"/>
  <c r="E846" i="7"/>
  <c r="J849" i="7"/>
  <c r="J853" i="7"/>
  <c r="J855" i="7"/>
  <c r="E855" i="7"/>
  <c r="E853" i="7"/>
  <c r="E851" i="7"/>
  <c r="E849" i="7"/>
  <c r="E847" i="7"/>
  <c r="E845" i="7"/>
  <c r="J841" i="7"/>
  <c r="J839" i="7"/>
  <c r="J837" i="7"/>
  <c r="J835" i="7"/>
  <c r="J833" i="7"/>
  <c r="E836" i="7"/>
  <c r="J834" i="7"/>
  <c r="E841" i="7"/>
  <c r="E839" i="7"/>
  <c r="E837" i="7"/>
  <c r="E835" i="7"/>
  <c r="E833" i="7"/>
  <c r="J836" i="7"/>
  <c r="E840" i="7"/>
  <c r="J838" i="7"/>
  <c r="E834" i="7"/>
  <c r="J840" i="7"/>
  <c r="E838" i="7"/>
  <c r="J830" i="7"/>
  <c r="J829" i="7"/>
  <c r="J828" i="7"/>
  <c r="E829" i="7"/>
  <c r="E830" i="7"/>
  <c r="E828" i="7"/>
  <c r="J819" i="7"/>
  <c r="E819" i="7"/>
  <c r="E798" i="7"/>
  <c r="G798" i="7" s="1"/>
  <c r="J798" i="7"/>
  <c r="J794" i="7"/>
  <c r="J792" i="7"/>
  <c r="J790" i="7"/>
  <c r="J788" i="7"/>
  <c r="J786" i="7"/>
  <c r="E790" i="7"/>
  <c r="E786" i="7"/>
  <c r="E792" i="7"/>
  <c r="E794" i="7"/>
  <c r="E788" i="7"/>
  <c r="E787" i="7"/>
  <c r="E793" i="7"/>
  <c r="J793" i="7"/>
  <c r="J791" i="7"/>
  <c r="J789" i="7"/>
  <c r="J787" i="7"/>
  <c r="J785" i="7"/>
  <c r="E789" i="7"/>
  <c r="E785" i="7"/>
  <c r="E791" i="7"/>
  <c r="E783" i="7"/>
  <c r="G783" i="7" s="1"/>
  <c r="J783" i="7"/>
  <c r="E781" i="7"/>
  <c r="G781" i="7" s="1"/>
  <c r="J781" i="7"/>
  <c r="E771" i="7"/>
  <c r="G771" i="7" s="1"/>
  <c r="J771" i="7"/>
  <c r="J768" i="7"/>
  <c r="E768" i="7"/>
  <c r="J765" i="7"/>
  <c r="J763" i="7"/>
  <c r="J761" i="7"/>
  <c r="J759" i="7"/>
  <c r="E760" i="7"/>
  <c r="E764" i="7"/>
  <c r="E765" i="7"/>
  <c r="E763" i="7"/>
  <c r="E761" i="7"/>
  <c r="E759" i="7"/>
  <c r="E762" i="7"/>
  <c r="J764" i="7"/>
  <c r="J762" i="7"/>
  <c r="J760" i="7"/>
  <c r="J758" i="7"/>
  <c r="E758" i="7"/>
  <c r="E733" i="7"/>
  <c r="J751" i="7"/>
  <c r="J749" i="7"/>
  <c r="J747" i="7"/>
  <c r="J744" i="7"/>
  <c r="J741" i="7"/>
  <c r="E751" i="7"/>
  <c r="E749" i="7"/>
  <c r="E747" i="7"/>
  <c r="E744" i="7"/>
  <c r="E741" i="7"/>
  <c r="J750" i="7"/>
  <c r="J748" i="7"/>
  <c r="J746" i="7"/>
  <c r="J743" i="7"/>
  <c r="E750" i="7"/>
  <c r="E748" i="7"/>
  <c r="E743" i="7"/>
  <c r="J728" i="7"/>
  <c r="J726" i="7"/>
  <c r="J720" i="7"/>
  <c r="E728" i="7"/>
  <c r="E726" i="7"/>
  <c r="E720" i="7"/>
  <c r="E718" i="7"/>
  <c r="J727" i="7"/>
  <c r="J722" i="7"/>
  <c r="J718" i="7"/>
  <c r="E727" i="7"/>
  <c r="E722" i="7"/>
  <c r="J705" i="7"/>
  <c r="E705" i="7"/>
  <c r="J701" i="7"/>
  <c r="J699" i="7"/>
  <c r="J697" i="7"/>
  <c r="J703" i="7"/>
  <c r="E703" i="7"/>
  <c r="E701" i="7"/>
  <c r="E699" i="7"/>
  <c r="E697" i="7"/>
  <c r="E700" i="7"/>
  <c r="E698" i="7"/>
  <c r="E702" i="7"/>
  <c r="J702" i="7"/>
  <c r="J700" i="7"/>
  <c r="J698" i="7"/>
  <c r="J696" i="7"/>
  <c r="J694" i="7"/>
  <c r="J692" i="7"/>
  <c r="J690" i="7"/>
  <c r="J688" i="7"/>
  <c r="J686" i="7"/>
  <c r="J684" i="7"/>
  <c r="J678" i="7"/>
  <c r="J676" i="7"/>
  <c r="J672" i="7"/>
  <c r="J670" i="7"/>
  <c r="J659" i="7"/>
  <c r="E696" i="7"/>
  <c r="E694" i="7"/>
  <c r="E692" i="7"/>
  <c r="E690" i="7"/>
  <c r="E688" i="7"/>
  <c r="E686" i="7"/>
  <c r="E684" i="7"/>
  <c r="E682" i="7"/>
  <c r="E680" i="7"/>
  <c r="E678" i="7"/>
  <c r="E676" i="7"/>
  <c r="E674" i="7"/>
  <c r="E672" i="7"/>
  <c r="E670" i="7"/>
  <c r="E659" i="7"/>
  <c r="J695" i="7"/>
  <c r="J693" i="7"/>
  <c r="J691" i="7"/>
  <c r="J689" i="7"/>
  <c r="J687" i="7"/>
  <c r="J685" i="7"/>
  <c r="J683" i="7"/>
  <c r="J681" i="7"/>
  <c r="J679" i="7"/>
  <c r="J677" i="7"/>
  <c r="J675" i="7"/>
  <c r="J673" i="7"/>
  <c r="J671" i="7"/>
  <c r="J658" i="7"/>
  <c r="E693" i="7"/>
  <c r="E691" i="7"/>
  <c r="E689" i="7"/>
  <c r="E685" i="7"/>
  <c r="E683" i="7"/>
  <c r="E679" i="7"/>
  <c r="E675" i="7"/>
  <c r="J680" i="7"/>
  <c r="E695" i="7"/>
  <c r="E687" i="7"/>
  <c r="E681" i="7"/>
  <c r="E677" i="7"/>
  <c r="E673" i="7"/>
  <c r="E671" i="7"/>
  <c r="E658" i="7"/>
  <c r="J682" i="7"/>
  <c r="J674" i="7"/>
  <c r="J652" i="7"/>
  <c r="L652" i="7" s="1"/>
  <c r="J655" i="7"/>
  <c r="J654" i="7"/>
  <c r="J653" i="7"/>
  <c r="E655" i="7"/>
  <c r="E653" i="7"/>
  <c r="E654" i="7"/>
  <c r="J643" i="7"/>
  <c r="E641" i="7"/>
  <c r="E639" i="7"/>
  <c r="E643" i="7"/>
  <c r="J640" i="7"/>
  <c r="J642" i="7"/>
  <c r="J638" i="7"/>
  <c r="E640" i="7"/>
  <c r="E638" i="7"/>
  <c r="J641" i="7"/>
  <c r="E642" i="7"/>
  <c r="J639" i="7"/>
  <c r="E634" i="7"/>
  <c r="E630" i="7"/>
  <c r="E626" i="7"/>
  <c r="E627" i="7"/>
  <c r="E629" i="7"/>
  <c r="E631" i="7"/>
  <c r="E633" i="7"/>
  <c r="E635" i="7"/>
  <c r="E632" i="7"/>
  <c r="E628" i="7"/>
  <c r="E625" i="7"/>
  <c r="G625" i="7" s="1"/>
  <c r="J632" i="7"/>
  <c r="J636" i="7"/>
  <c r="J628" i="7"/>
  <c r="J629" i="7"/>
  <c r="J631" i="7"/>
  <c r="J634" i="7"/>
  <c r="J630" i="7"/>
  <c r="J626" i="7"/>
  <c r="J625" i="7"/>
  <c r="J635" i="7"/>
  <c r="J633" i="7"/>
  <c r="J627" i="7"/>
  <c r="J622" i="7"/>
  <c r="J618" i="7"/>
  <c r="J614" i="7"/>
  <c r="J610" i="7"/>
  <c r="J606" i="7"/>
  <c r="J602" i="7"/>
  <c r="J598" i="7"/>
  <c r="J594" i="7"/>
  <c r="J590" i="7"/>
  <c r="J558" i="7"/>
  <c r="J624" i="7"/>
  <c r="J620" i="7"/>
  <c r="J616" i="7"/>
  <c r="J612" i="7"/>
  <c r="J608" i="7"/>
  <c r="J604" i="7"/>
  <c r="J600" i="7"/>
  <c r="J596" i="7"/>
  <c r="J592" i="7"/>
  <c r="J588" i="7"/>
  <c r="J556" i="7"/>
  <c r="J591" i="7"/>
  <c r="E624" i="7"/>
  <c r="E622" i="7"/>
  <c r="E620" i="7"/>
  <c r="E618" i="7"/>
  <c r="E616" i="7"/>
  <c r="E614" i="7"/>
  <c r="E612" i="7"/>
  <c r="E610" i="7"/>
  <c r="E608" i="7"/>
  <c r="E606" i="7"/>
  <c r="E604" i="7"/>
  <c r="E602" i="7"/>
  <c r="E600" i="7"/>
  <c r="E598" i="7"/>
  <c r="E596" i="7"/>
  <c r="E594" i="7"/>
  <c r="E592" i="7"/>
  <c r="E590" i="7"/>
  <c r="E588" i="7"/>
  <c r="E558" i="7"/>
  <c r="E556" i="7"/>
  <c r="J619" i="7"/>
  <c r="J617" i="7"/>
  <c r="J613" i="7"/>
  <c r="J611" i="7"/>
  <c r="J609" i="7"/>
  <c r="J607" i="7"/>
  <c r="J601" i="7"/>
  <c r="J599" i="7"/>
  <c r="J597" i="7"/>
  <c r="J589" i="7"/>
  <c r="J621" i="7"/>
  <c r="J603" i="7"/>
  <c r="J595" i="7"/>
  <c r="J587" i="7"/>
  <c r="J623" i="7"/>
  <c r="J605" i="7"/>
  <c r="J593" i="7"/>
  <c r="J557" i="7"/>
  <c r="J615" i="7"/>
  <c r="E623" i="7"/>
  <c r="E621" i="7"/>
  <c r="E619" i="7"/>
  <c r="E617" i="7"/>
  <c r="E615" i="7"/>
  <c r="E613" i="7"/>
  <c r="E611" i="7"/>
  <c r="E609" i="7"/>
  <c r="E607" i="7"/>
  <c r="E605" i="7"/>
  <c r="E603" i="7"/>
  <c r="E601" i="7"/>
  <c r="E599" i="7"/>
  <c r="E597" i="7"/>
  <c r="E595" i="7"/>
  <c r="E593" i="7"/>
  <c r="E591" i="7"/>
  <c r="E589" i="7"/>
  <c r="E587" i="7"/>
  <c r="E557" i="7"/>
  <c r="J506" i="7"/>
  <c r="K506" i="7" s="1"/>
  <c r="J555" i="7"/>
  <c r="J499" i="7"/>
  <c r="L499" i="7" s="1"/>
  <c r="J503" i="7"/>
  <c r="J488" i="7"/>
  <c r="K488" i="7" s="1"/>
  <c r="E490" i="7"/>
  <c r="J486" i="7"/>
  <c r="K486" i="7" s="1"/>
  <c r="J487" i="7"/>
  <c r="E487" i="7"/>
  <c r="G487" i="7" s="1"/>
  <c r="E488" i="7"/>
  <c r="J485" i="7"/>
  <c r="L485" i="7" s="1"/>
  <c r="E486" i="7"/>
  <c r="J483" i="7"/>
  <c r="K483" i="7" s="1"/>
  <c r="J484" i="7"/>
  <c r="J461" i="7"/>
  <c r="J454" i="7"/>
  <c r="L454" i="7" s="1"/>
  <c r="J455" i="7"/>
  <c r="E453" i="7"/>
  <c r="J453" i="7"/>
  <c r="J448" i="7"/>
  <c r="L448" i="7" s="1"/>
  <c r="J449" i="7"/>
  <c r="J447" i="7"/>
  <c r="J444" i="7"/>
  <c r="J443" i="7"/>
  <c r="J437" i="7"/>
  <c r="J438" i="7"/>
  <c r="J439" i="7"/>
  <c r="J440" i="7"/>
  <c r="J441" i="7"/>
  <c r="J436" i="7"/>
  <c r="K436" i="7" s="1"/>
  <c r="J433" i="7"/>
  <c r="L433" i="7" s="1"/>
  <c r="J435" i="7"/>
  <c r="J432" i="7"/>
  <c r="J430" i="7"/>
  <c r="J434" i="7"/>
  <c r="J431" i="7"/>
  <c r="J428" i="7"/>
  <c r="E403" i="7"/>
  <c r="E408" i="7"/>
  <c r="E410" i="7"/>
  <c r="E412" i="7"/>
  <c r="E414" i="7"/>
  <c r="E416" i="7"/>
  <c r="E418" i="7"/>
  <c r="J403" i="7"/>
  <c r="J408" i="7"/>
  <c r="J410" i="7"/>
  <c r="J412" i="7"/>
  <c r="J414" i="7"/>
  <c r="J416" i="7"/>
  <c r="J418" i="7"/>
  <c r="E404" i="7"/>
  <c r="E409" i="7"/>
  <c r="E411" i="7"/>
  <c r="E413" i="7"/>
  <c r="E415" i="7"/>
  <c r="E417" i="7"/>
  <c r="E419" i="7"/>
  <c r="J404" i="7"/>
  <c r="J409" i="7"/>
  <c r="J411" i="7"/>
  <c r="J413" i="7"/>
  <c r="J415" i="7"/>
  <c r="J417" i="7"/>
  <c r="J419" i="7"/>
  <c r="J402" i="7"/>
  <c r="E151" i="10"/>
  <c r="G151" i="10" s="1"/>
  <c r="J173" i="7"/>
  <c r="E173" i="7"/>
  <c r="G173" i="7" s="1"/>
  <c r="E150" i="10"/>
  <c r="J730" i="7"/>
  <c r="E730" i="7"/>
  <c r="E731" i="7"/>
  <c r="J731" i="7"/>
  <c r="J729" i="7"/>
  <c r="E729" i="7"/>
  <c r="E24" i="7"/>
  <c r="J24" i="7"/>
  <c r="J884" i="7"/>
  <c r="K884" i="7" s="1"/>
  <c r="J879" i="7"/>
  <c r="J880" i="7"/>
  <c r="K880" i="7" s="1"/>
  <c r="J881" i="7"/>
  <c r="K881" i="7" s="1"/>
  <c r="J883" i="7"/>
  <c r="J882" i="7"/>
  <c r="K882" i="7" s="1"/>
  <c r="J878" i="7"/>
  <c r="K878" i="7" s="1"/>
  <c r="E880" i="7"/>
  <c r="J877" i="7"/>
  <c r="K877" i="7" s="1"/>
  <c r="E883" i="7"/>
  <c r="F883" i="7" s="1"/>
  <c r="E882" i="7"/>
  <c r="F882" i="7" s="1"/>
  <c r="E878" i="7"/>
  <c r="F878" i="7" s="1"/>
  <c r="E884" i="7"/>
  <c r="F884" i="7" s="1"/>
  <c r="E881" i="7"/>
  <c r="F881" i="7" s="1"/>
  <c r="E879" i="7"/>
  <c r="F879" i="7" s="1"/>
  <c r="E877" i="7"/>
  <c r="F877" i="7" s="1"/>
  <c r="J876" i="7"/>
  <c r="J873" i="7"/>
  <c r="J874" i="7"/>
  <c r="J872" i="7"/>
  <c r="J875" i="7"/>
  <c r="J871" i="7"/>
  <c r="J870" i="7"/>
  <c r="E872" i="7"/>
  <c r="E874" i="7"/>
  <c r="E871" i="7"/>
  <c r="E873" i="7"/>
  <c r="E875" i="7"/>
  <c r="E876" i="7"/>
  <c r="E870" i="7"/>
  <c r="J991" i="7"/>
  <c r="L991" i="7" s="1"/>
  <c r="J993" i="7"/>
  <c r="L993" i="7" s="1"/>
  <c r="E989" i="7"/>
  <c r="J990" i="7"/>
  <c r="K990" i="7" s="1"/>
  <c r="E988" i="7"/>
  <c r="J992" i="7"/>
  <c r="L992" i="7" s="1"/>
  <c r="J988" i="7"/>
  <c r="L988" i="7" s="1"/>
  <c r="J989" i="7"/>
  <c r="L989" i="7" s="1"/>
  <c r="E990" i="7"/>
  <c r="E992" i="7"/>
  <c r="E993" i="7"/>
  <c r="E991" i="7"/>
  <c r="E71" i="7"/>
  <c r="J71" i="7"/>
  <c r="J733" i="7"/>
  <c r="J735" i="7"/>
  <c r="J736" i="7"/>
  <c r="J739" i="7"/>
  <c r="J734" i="7"/>
  <c r="J737" i="7"/>
  <c r="J738" i="7"/>
  <c r="J740" i="7"/>
  <c r="E735" i="7"/>
  <c r="E736" i="7"/>
  <c r="E738" i="7"/>
  <c r="E739" i="7"/>
  <c r="E734" i="7"/>
  <c r="E737" i="7"/>
  <c r="E740" i="7"/>
  <c r="E14" i="10"/>
  <c r="F14" i="10" s="1"/>
  <c r="J427" i="7"/>
  <c r="E164" i="10"/>
  <c r="F164" i="10" s="1"/>
  <c r="E47" i="10"/>
  <c r="G47" i="10" s="1"/>
  <c r="E48" i="10"/>
  <c r="G48" i="10" s="1"/>
  <c r="E49" i="10"/>
  <c r="G49" i="10" s="1"/>
  <c r="J249" i="8"/>
  <c r="E251" i="8"/>
  <c r="F251" i="8" s="1"/>
  <c r="J253" i="8"/>
  <c r="E249" i="8"/>
  <c r="J250" i="8"/>
  <c r="E245" i="8"/>
  <c r="F245" i="8" s="1"/>
  <c r="E253" i="8"/>
  <c r="E247" i="8"/>
  <c r="F247" i="8" s="1"/>
  <c r="E254" i="8"/>
  <c r="F254" i="8" s="1"/>
  <c r="E252" i="8"/>
  <c r="E246" i="8"/>
  <c r="J247" i="8"/>
  <c r="E250" i="8"/>
  <c r="J251" i="8"/>
  <c r="J245" i="8"/>
  <c r="E248" i="8"/>
  <c r="J258" i="8"/>
  <c r="J246" i="8"/>
  <c r="K246" i="8" s="1"/>
  <c r="J248" i="8"/>
  <c r="K248" i="8" s="1"/>
  <c r="J252" i="8"/>
  <c r="K252" i="8" s="1"/>
  <c r="J254" i="8"/>
  <c r="K254" i="8" s="1"/>
  <c r="J229" i="8"/>
  <c r="J826" i="7"/>
  <c r="E826" i="7"/>
  <c r="J53" i="7"/>
  <c r="L53" i="7" s="1"/>
  <c r="E53" i="7"/>
  <c r="G53" i="7" s="1"/>
  <c r="J637" i="7"/>
  <c r="E862" i="7"/>
  <c r="J862" i="7"/>
  <c r="J859" i="7"/>
  <c r="E459" i="7"/>
  <c r="E458" i="7"/>
  <c r="F458" i="7" s="1"/>
  <c r="E29" i="7"/>
  <c r="F29" i="7" s="1"/>
  <c r="E489" i="7"/>
  <c r="J489" i="7"/>
  <c r="E12" i="7"/>
  <c r="J177" i="7"/>
  <c r="E177" i="7"/>
  <c r="E903" i="7"/>
  <c r="F903" i="7" s="1"/>
  <c r="J903" i="7"/>
  <c r="K903" i="7" s="1"/>
  <c r="E904" i="7"/>
  <c r="F904" i="7" s="1"/>
  <c r="J904" i="7"/>
  <c r="K904" i="7" s="1"/>
  <c r="J897" i="7"/>
  <c r="K897" i="7" s="1"/>
  <c r="E897" i="7"/>
  <c r="F897" i="7" s="1"/>
  <c r="J898" i="7"/>
  <c r="K898" i="7" s="1"/>
  <c r="J429" i="7"/>
  <c r="E429" i="7"/>
  <c r="E217" i="7"/>
  <c r="J217" i="7"/>
  <c r="E218" i="7"/>
  <c r="E219" i="7"/>
  <c r="J219" i="7"/>
  <c r="E220" i="7"/>
  <c r="J218" i="7"/>
  <c r="E176" i="7"/>
  <c r="J176" i="7"/>
  <c r="E216" i="7"/>
  <c r="J216" i="7"/>
  <c r="J220" i="7"/>
  <c r="E221" i="7"/>
  <c r="J221" i="7"/>
  <c r="E222" i="7"/>
  <c r="J222" i="7"/>
  <c r="E172" i="7"/>
  <c r="G172" i="7" s="1"/>
  <c r="J172" i="7"/>
  <c r="E92" i="7"/>
  <c r="E161" i="7"/>
  <c r="J76" i="7"/>
  <c r="J80" i="7"/>
  <c r="J92" i="7"/>
  <c r="J96" i="7"/>
  <c r="J100" i="7"/>
  <c r="J104" i="7"/>
  <c r="J108" i="7"/>
  <c r="J112" i="7"/>
  <c r="J161" i="7"/>
  <c r="J165" i="7"/>
  <c r="E96" i="7"/>
  <c r="E165" i="7"/>
  <c r="E77" i="7"/>
  <c r="E81" i="7"/>
  <c r="E93" i="7"/>
  <c r="E97" i="7"/>
  <c r="E101" i="7"/>
  <c r="E105" i="7"/>
  <c r="E109" i="7"/>
  <c r="E113" i="7"/>
  <c r="E162" i="7"/>
  <c r="E166" i="7"/>
  <c r="J77" i="7"/>
  <c r="J81" i="7"/>
  <c r="J93" i="7"/>
  <c r="J97" i="7"/>
  <c r="J101" i="7"/>
  <c r="J105" i="7"/>
  <c r="J109" i="7"/>
  <c r="J113" i="7"/>
  <c r="J162" i="7"/>
  <c r="J166" i="7"/>
  <c r="E80" i="7"/>
  <c r="E108" i="7"/>
  <c r="E74" i="7"/>
  <c r="E78" i="7"/>
  <c r="E82" i="7"/>
  <c r="E94" i="7"/>
  <c r="E98" i="7"/>
  <c r="E102" i="7"/>
  <c r="E106" i="7"/>
  <c r="E110" i="7"/>
  <c r="E159" i="7"/>
  <c r="E163" i="7"/>
  <c r="E167" i="7"/>
  <c r="E100" i="7"/>
  <c r="J74" i="7"/>
  <c r="J78" i="7"/>
  <c r="J82" i="7"/>
  <c r="J94" i="7"/>
  <c r="J98" i="7"/>
  <c r="J102" i="7"/>
  <c r="J106" i="7"/>
  <c r="J110" i="7"/>
  <c r="J159" i="7"/>
  <c r="J163" i="7"/>
  <c r="J167" i="7"/>
  <c r="E76" i="7"/>
  <c r="E112" i="7"/>
  <c r="E75" i="7"/>
  <c r="E79" i="7"/>
  <c r="E91" i="7"/>
  <c r="E95" i="7"/>
  <c r="E99" i="7"/>
  <c r="E103" i="7"/>
  <c r="E107" i="7"/>
  <c r="E111" i="7"/>
  <c r="E160" i="7"/>
  <c r="E164" i="7"/>
  <c r="E170" i="7"/>
  <c r="E104" i="7"/>
  <c r="J75" i="7"/>
  <c r="J79" i="7"/>
  <c r="J91" i="7"/>
  <c r="J95" i="7"/>
  <c r="J99" i="7"/>
  <c r="J103" i="7"/>
  <c r="J107" i="7"/>
  <c r="J111" i="7"/>
  <c r="J160" i="7"/>
  <c r="J164" i="7"/>
  <c r="J170" i="7"/>
  <c r="J297" i="8"/>
  <c r="J298" i="8"/>
  <c r="J299" i="8"/>
  <c r="J300" i="8"/>
  <c r="J301" i="8"/>
  <c r="J420" i="7"/>
  <c r="J502" i="7"/>
  <c r="E502" i="7"/>
  <c r="E503" i="7"/>
  <c r="J373" i="7"/>
  <c r="E243" i="8"/>
  <c r="F243" i="8" s="1"/>
  <c r="J243" i="8"/>
  <c r="K243" i="8" s="1"/>
  <c r="J342" i="7"/>
  <c r="E342" i="7"/>
  <c r="J260" i="7"/>
  <c r="J249" i="7"/>
  <c r="J264" i="7"/>
  <c r="J268" i="7"/>
  <c r="J245" i="7"/>
  <c r="J233" i="7"/>
  <c r="J272" i="7"/>
  <c r="J241" i="7"/>
  <c r="J237" i="7"/>
  <c r="J276" i="7"/>
  <c r="J288" i="7"/>
  <c r="E250" i="7"/>
  <c r="E273" i="7"/>
  <c r="E306" i="7"/>
  <c r="J238" i="7"/>
  <c r="E235" i="7"/>
  <c r="E251" i="7"/>
  <c r="E270" i="7"/>
  <c r="E278" i="7"/>
  <c r="E303" i="7"/>
  <c r="E307" i="7"/>
  <c r="E311" i="7"/>
  <c r="E315" i="7"/>
  <c r="E321" i="7"/>
  <c r="E325" i="7"/>
  <c r="J231" i="7"/>
  <c r="J235" i="7"/>
  <c r="J239" i="7"/>
  <c r="J243" i="7"/>
  <c r="J247" i="7"/>
  <c r="J251" i="7"/>
  <c r="J262" i="7"/>
  <c r="J266" i="7"/>
  <c r="J270" i="7"/>
  <c r="J274" i="7"/>
  <c r="J278" i="7"/>
  <c r="J282" i="7"/>
  <c r="J286" i="7"/>
  <c r="J290" i="7"/>
  <c r="J303" i="7"/>
  <c r="J307" i="7"/>
  <c r="J311" i="7"/>
  <c r="J315" i="7"/>
  <c r="J321" i="7"/>
  <c r="J325" i="7"/>
  <c r="J280" i="7"/>
  <c r="E238" i="7"/>
  <c r="E261" i="7"/>
  <c r="E277" i="7"/>
  <c r="E289" i="7"/>
  <c r="E320" i="7"/>
  <c r="J246" i="7"/>
  <c r="E243" i="7"/>
  <c r="E266" i="7"/>
  <c r="E286" i="7"/>
  <c r="E236" i="7"/>
  <c r="E259" i="7"/>
  <c r="E275" i="7"/>
  <c r="E287" i="7"/>
  <c r="E304" i="7"/>
  <c r="E312" i="7"/>
  <c r="E318" i="7"/>
  <c r="E322" i="7"/>
  <c r="E326" i="7"/>
  <c r="J292" i="7"/>
  <c r="E246" i="7"/>
  <c r="E269" i="7"/>
  <c r="E310" i="7"/>
  <c r="J234" i="7"/>
  <c r="E231" i="7"/>
  <c r="E247" i="7"/>
  <c r="E274" i="7"/>
  <c r="E290" i="7"/>
  <c r="E244" i="7"/>
  <c r="E263" i="7"/>
  <c r="E271" i="7"/>
  <c r="E283" i="7"/>
  <c r="E308" i="7"/>
  <c r="J236" i="7"/>
  <c r="J240" i="7"/>
  <c r="J244" i="7"/>
  <c r="J248" i="7"/>
  <c r="J259" i="7"/>
  <c r="J263" i="7"/>
  <c r="J267" i="7"/>
  <c r="J271" i="7"/>
  <c r="J275" i="7"/>
  <c r="J279" i="7"/>
  <c r="J283" i="7"/>
  <c r="J287" i="7"/>
  <c r="J291" i="7"/>
  <c r="J304" i="7"/>
  <c r="J308" i="7"/>
  <c r="J312" i="7"/>
  <c r="J318" i="7"/>
  <c r="J322" i="7"/>
  <c r="J326" i="7"/>
  <c r="E242" i="7"/>
  <c r="E281" i="7"/>
  <c r="E314" i="7"/>
  <c r="J242" i="7"/>
  <c r="E239" i="7"/>
  <c r="E262" i="7"/>
  <c r="E282" i="7"/>
  <c r="E232" i="7"/>
  <c r="E240" i="7"/>
  <c r="E248" i="7"/>
  <c r="E267" i="7"/>
  <c r="E279" i="7"/>
  <c r="E291" i="7"/>
  <c r="J232" i="7"/>
  <c r="E233" i="7"/>
  <c r="E237" i="7"/>
  <c r="E241" i="7"/>
  <c r="E245" i="7"/>
  <c r="E249" i="7"/>
  <c r="E260" i="7"/>
  <c r="E264" i="7"/>
  <c r="E268" i="7"/>
  <c r="E272" i="7"/>
  <c r="E276" i="7"/>
  <c r="E280" i="7"/>
  <c r="E284" i="7"/>
  <c r="E288" i="7"/>
  <c r="E292" i="7"/>
  <c r="E305" i="7"/>
  <c r="E309" i="7"/>
  <c r="E313" i="7"/>
  <c r="E319" i="7"/>
  <c r="E323" i="7"/>
  <c r="E327" i="7"/>
  <c r="J284" i="7"/>
  <c r="J305" i="7"/>
  <c r="J309" i="7"/>
  <c r="J313" i="7"/>
  <c r="J319" i="7"/>
  <c r="J323" i="7"/>
  <c r="J327" i="7"/>
  <c r="E234" i="7"/>
  <c r="E265" i="7"/>
  <c r="E285" i="7"/>
  <c r="E302" i="7"/>
  <c r="E324" i="7"/>
  <c r="E328" i="7"/>
  <c r="J250" i="7"/>
  <c r="J261" i="7"/>
  <c r="J265" i="7"/>
  <c r="J269" i="7"/>
  <c r="J273" i="7"/>
  <c r="J277" i="7"/>
  <c r="J281" i="7"/>
  <c r="J285" i="7"/>
  <c r="J289" i="7"/>
  <c r="J302" i="7"/>
  <c r="J306" i="7"/>
  <c r="J310" i="7"/>
  <c r="J314" i="7"/>
  <c r="J320" i="7"/>
  <c r="J324" i="7"/>
  <c r="J328" i="7"/>
  <c r="E891" i="7"/>
  <c r="E889" i="7"/>
  <c r="J889" i="7"/>
  <c r="J890" i="7"/>
  <c r="E886" i="7"/>
  <c r="J891" i="7"/>
  <c r="J893" i="7"/>
  <c r="E888" i="7"/>
  <c r="E892" i="7"/>
  <c r="E893" i="7"/>
  <c r="E890" i="7"/>
  <c r="J888" i="7"/>
  <c r="J892" i="7"/>
  <c r="J886" i="7"/>
  <c r="J894" i="7"/>
  <c r="J161" i="8"/>
  <c r="J160" i="8"/>
  <c r="J158" i="8"/>
  <c r="J162" i="8"/>
  <c r="J164" i="8"/>
  <c r="J159" i="8"/>
  <c r="J163" i="8"/>
  <c r="J224" i="7"/>
  <c r="E224" i="7"/>
  <c r="E223" i="7"/>
  <c r="J223" i="7"/>
  <c r="E813" i="7"/>
  <c r="J813" i="7"/>
  <c r="E30" i="7"/>
  <c r="G30" i="7" s="1"/>
  <c r="J30" i="7"/>
  <c r="L30" i="7" s="1"/>
  <c r="J644" i="7"/>
  <c r="J843" i="7"/>
  <c r="K843" i="7" s="1"/>
  <c r="E769" i="7"/>
  <c r="J769" i="7"/>
  <c r="E770" i="7"/>
  <c r="J770" i="7"/>
  <c r="E153" i="10"/>
  <c r="F153" i="10" s="1"/>
  <c r="E116" i="10"/>
  <c r="G116" i="10" s="1"/>
  <c r="J171" i="7"/>
  <c r="E171" i="7"/>
  <c r="E31" i="7"/>
  <c r="J31" i="7"/>
  <c r="E32" i="7"/>
  <c r="J32" i="7"/>
  <c r="E33" i="7"/>
  <c r="J33" i="7"/>
  <c r="J34" i="7"/>
  <c r="E34" i="7"/>
  <c r="E226" i="7"/>
  <c r="J226" i="7"/>
  <c r="E227" i="7"/>
  <c r="J227" i="7"/>
  <c r="E228" i="7"/>
  <c r="E330" i="7"/>
  <c r="J228" i="7"/>
  <c r="J330" i="7"/>
  <c r="J230" i="7"/>
  <c r="E329" i="7"/>
  <c r="J329" i="7"/>
  <c r="E229" i="7"/>
  <c r="J229" i="7"/>
  <c r="J331" i="7"/>
  <c r="J332" i="7"/>
  <c r="E333" i="7"/>
  <c r="J333" i="7"/>
  <c r="E331" i="7"/>
  <c r="E230" i="7"/>
  <c r="E332" i="7"/>
  <c r="J646" i="7"/>
  <c r="K646" i="7" s="1"/>
  <c r="E645" i="7"/>
  <c r="F645" i="7" s="1"/>
  <c r="E646" i="7"/>
  <c r="F646" i="7" s="1"/>
  <c r="J645" i="7"/>
  <c r="J909" i="7"/>
  <c r="E909" i="7"/>
  <c r="E9" i="10"/>
  <c r="F9" i="10" s="1"/>
  <c r="J14" i="7"/>
  <c r="E14" i="7"/>
  <c r="F14" i="7" s="1"/>
  <c r="J504" i="7"/>
  <c r="K504" i="7" s="1"/>
  <c r="E504" i="7"/>
  <c r="F504" i="7" s="1"/>
  <c r="J35" i="7"/>
  <c r="E35" i="7"/>
  <c r="J241" i="8"/>
  <c r="K241" i="8" s="1"/>
  <c r="J235" i="8"/>
  <c r="K235" i="8" s="1"/>
  <c r="J242" i="8"/>
  <c r="K242" i="8" s="1"/>
  <c r="J237" i="8"/>
  <c r="K237" i="8" s="1"/>
  <c r="J233" i="8"/>
  <c r="K233" i="8" s="1"/>
  <c r="J236" i="8"/>
  <c r="K236" i="8" s="1"/>
  <c r="J232" i="8"/>
  <c r="K232" i="8" s="1"/>
  <c r="J240" i="8"/>
  <c r="K240" i="8" s="1"/>
  <c r="J234" i="8"/>
  <c r="K234" i="8" s="1"/>
  <c r="J244" i="8"/>
  <c r="K244" i="8" s="1"/>
  <c r="E233" i="8"/>
  <c r="F233" i="8" s="1"/>
  <c r="E235" i="8"/>
  <c r="F235" i="8" s="1"/>
  <c r="E236" i="8"/>
  <c r="F236" i="8" s="1"/>
  <c r="E240" i="8"/>
  <c r="F240" i="8" s="1"/>
  <c r="E234" i="8"/>
  <c r="F234" i="8" s="1"/>
  <c r="E244" i="8"/>
  <c r="F244" i="8" s="1"/>
  <c r="E242" i="8"/>
  <c r="F242" i="8" s="1"/>
  <c r="E237" i="8"/>
  <c r="F237" i="8" s="1"/>
  <c r="E241" i="8"/>
  <c r="F241" i="8" s="1"/>
  <c r="E776" i="7"/>
  <c r="G776" i="7" s="1"/>
  <c r="J776" i="7"/>
  <c r="K776" i="7" s="1"/>
  <c r="J505" i="7"/>
  <c r="J501" i="7"/>
  <c r="K501" i="7" s="1"/>
  <c r="E505" i="7"/>
  <c r="F505" i="7" s="1"/>
  <c r="E501" i="7"/>
  <c r="F501" i="7" s="1"/>
  <c r="J492" i="7"/>
  <c r="J494" i="7"/>
  <c r="J495" i="7"/>
  <c r="J496" i="7"/>
  <c r="J490" i="7"/>
  <c r="J491" i="7"/>
  <c r="L491" i="7" s="1"/>
  <c r="J493" i="7"/>
  <c r="J497" i="7"/>
  <c r="J498" i="7"/>
  <c r="E232" i="8"/>
  <c r="F232" i="8" s="1"/>
  <c r="J508" i="7"/>
  <c r="J510" i="7"/>
  <c r="E510" i="7"/>
  <c r="E508" i="7"/>
  <c r="J336" i="7"/>
  <c r="E336" i="7"/>
  <c r="E335" i="7"/>
  <c r="J335" i="7"/>
  <c r="J341" i="7"/>
  <c r="E340" i="7"/>
  <c r="E341" i="7"/>
  <c r="J340" i="7"/>
  <c r="E354" i="7"/>
  <c r="J354" i="7"/>
  <c r="E48" i="7"/>
  <c r="J48" i="7"/>
  <c r="E346" i="7"/>
  <c r="J346" i="7"/>
  <c r="E351" i="7"/>
  <c r="J351" i="7"/>
  <c r="J343" i="7"/>
  <c r="E343" i="7"/>
  <c r="E347" i="7"/>
  <c r="J347" i="7"/>
  <c r="E348" i="7"/>
  <c r="J348" i="7"/>
  <c r="J334" i="7"/>
  <c r="E334" i="7"/>
  <c r="E775" i="7"/>
  <c r="J775" i="7"/>
  <c r="E777" i="7"/>
  <c r="J777" i="7"/>
  <c r="J773" i="7"/>
  <c r="E773" i="7"/>
  <c r="J774" i="7"/>
  <c r="E774" i="7"/>
  <c r="F774" i="7" s="1"/>
  <c r="J778" i="7"/>
  <c r="L778" i="7" s="1"/>
  <c r="E778" i="7"/>
  <c r="E843" i="7"/>
  <c r="F843" i="7" s="1"/>
  <c r="E907" i="7"/>
  <c r="E170" i="10"/>
  <c r="E171" i="10"/>
  <c r="F171" i="10" s="1"/>
  <c r="E10" i="10"/>
  <c r="F10" i="10" s="1"/>
  <c r="E79" i="10"/>
  <c r="E78" i="10"/>
  <c r="E483" i="7"/>
  <c r="J799" i="7"/>
  <c r="E799" i="7"/>
  <c r="E637" i="7"/>
  <c r="E499" i="7"/>
  <c r="E491" i="7"/>
  <c r="E492" i="7"/>
  <c r="E493" i="7"/>
  <c r="E494" i="7"/>
  <c r="E495" i="7"/>
  <c r="E496" i="7"/>
  <c r="E497" i="7"/>
  <c r="J370" i="7"/>
  <c r="J372" i="7"/>
  <c r="E361" i="7"/>
  <c r="E365" i="7"/>
  <c r="J360" i="7"/>
  <c r="J364" i="7"/>
  <c r="J361" i="7"/>
  <c r="J365" i="7"/>
  <c r="E362" i="7"/>
  <c r="E359" i="7"/>
  <c r="E371" i="7"/>
  <c r="J359" i="7"/>
  <c r="J363" i="7"/>
  <c r="J371" i="7"/>
  <c r="E370" i="7"/>
  <c r="E363" i="7"/>
  <c r="E360" i="7"/>
  <c r="E364" i="7"/>
  <c r="E372" i="7"/>
  <c r="J362" i="7"/>
  <c r="E373" i="7"/>
  <c r="E126" i="10"/>
  <c r="G126" i="10" s="1"/>
  <c r="E981" i="7"/>
  <c r="E983" i="7"/>
  <c r="E982" i="7"/>
  <c r="E63" i="10"/>
  <c r="E159" i="10"/>
  <c r="F159" i="10" s="1"/>
  <c r="E112" i="10"/>
  <c r="E111" i="10"/>
  <c r="E167" i="10"/>
  <c r="E166" i="10"/>
  <c r="E163" i="10"/>
  <c r="E165" i="10"/>
  <c r="F165" i="10" s="1"/>
  <c r="E128" i="10"/>
  <c r="E131" i="10"/>
  <c r="E130" i="10"/>
  <c r="E129" i="10"/>
  <c r="E127" i="10"/>
  <c r="E984" i="7"/>
  <c r="J984" i="7"/>
  <c r="J865" i="7"/>
  <c r="J265" i="8"/>
  <c r="E1333" i="7"/>
  <c r="F1333" i="7" s="1"/>
  <c r="J1333" i="7"/>
  <c r="K1333" i="7" s="1"/>
  <c r="E1307" i="7"/>
  <c r="J1307" i="7"/>
  <c r="J1306" i="7"/>
  <c r="E1306" i="7"/>
  <c r="E1305" i="7"/>
  <c r="J1305" i="7"/>
  <c r="E1032" i="7"/>
  <c r="J1032" i="7"/>
  <c r="J907" i="7"/>
  <c r="J908" i="7"/>
  <c r="E908" i="7"/>
  <c r="E905" i="7"/>
  <c r="E906" i="7"/>
  <c r="J827" i="7"/>
  <c r="E827" i="7"/>
  <c r="E824" i="7"/>
  <c r="J824" i="7"/>
  <c r="E825" i="7"/>
  <c r="J825" i="7"/>
  <c r="J823" i="7"/>
  <c r="E823" i="7"/>
  <c r="J822" i="7"/>
  <c r="E822" i="7"/>
  <c r="E815" i="7"/>
  <c r="E817" i="7"/>
  <c r="J815" i="7"/>
  <c r="J817" i="7"/>
  <c r="E818" i="7"/>
  <c r="E816" i="7"/>
  <c r="E821" i="7"/>
  <c r="J821" i="7"/>
  <c r="J816" i="7"/>
  <c r="J818" i="7"/>
  <c r="E814" i="7"/>
  <c r="J814" i="7"/>
  <c r="E652" i="7"/>
  <c r="F652" i="7" s="1"/>
  <c r="E644" i="7"/>
  <c r="E461" i="7"/>
  <c r="E485" i="7"/>
  <c r="E498" i="7"/>
  <c r="E506" i="7"/>
  <c r="E484" i="7"/>
  <c r="J450" i="7"/>
  <c r="L450" i="7" s="1"/>
  <c r="J451" i="7"/>
  <c r="E450" i="7"/>
  <c r="E451" i="7"/>
  <c r="E382" i="7"/>
  <c r="E384" i="7"/>
  <c r="E386" i="7"/>
  <c r="E388" i="7"/>
  <c r="E391" i="7"/>
  <c r="E393" i="7"/>
  <c r="E395" i="7"/>
  <c r="E397" i="7"/>
  <c r="E399" i="7"/>
  <c r="E392" i="7"/>
  <c r="J384" i="7"/>
  <c r="E394" i="7"/>
  <c r="J382" i="7"/>
  <c r="J386" i="7"/>
  <c r="J388" i="7"/>
  <c r="J391" i="7"/>
  <c r="J393" i="7"/>
  <c r="J395" i="7"/>
  <c r="J397" i="7"/>
  <c r="J399" i="7"/>
  <c r="E400" i="7"/>
  <c r="E385" i="7"/>
  <c r="E387" i="7"/>
  <c r="E396" i="7"/>
  <c r="E383" i="7"/>
  <c r="E390" i="7"/>
  <c r="E398" i="7"/>
  <c r="J383" i="7"/>
  <c r="J385" i="7"/>
  <c r="J387" i="7"/>
  <c r="J390" i="7"/>
  <c r="J392" i="7"/>
  <c r="J394" i="7"/>
  <c r="J396" i="7"/>
  <c r="J398" i="7"/>
  <c r="J400" i="7"/>
  <c r="J296" i="8"/>
  <c r="J312" i="8"/>
  <c r="J268" i="8"/>
  <c r="J269" i="8"/>
  <c r="J302" i="8"/>
  <c r="J270" i="8"/>
  <c r="J303" i="8"/>
  <c r="J271" i="8"/>
  <c r="J304" i="8"/>
  <c r="J272" i="8"/>
  <c r="J305" i="8"/>
  <c r="J273" i="8"/>
  <c r="J307" i="8"/>
  <c r="J306" i="8"/>
  <c r="J274" i="8"/>
  <c r="J275" i="8"/>
  <c r="J308" i="8"/>
  <c r="J310" i="8"/>
  <c r="J278" i="8"/>
  <c r="J295" i="8"/>
  <c r="J276" i="8"/>
  <c r="J309" i="8"/>
  <c r="J277" i="8"/>
  <c r="J266" i="8"/>
  <c r="J311" i="8"/>
  <c r="J267" i="8"/>
  <c r="E230" i="8"/>
  <c r="E53" i="8"/>
  <c r="E55" i="8"/>
  <c r="E57" i="8"/>
  <c r="E59" i="8"/>
  <c r="E61" i="8"/>
  <c r="E63" i="8"/>
  <c r="E65" i="8"/>
  <c r="E67" i="8"/>
  <c r="E69" i="8"/>
  <c r="E71" i="8"/>
  <c r="E73" i="8"/>
  <c r="E75" i="8"/>
  <c r="E77" i="8"/>
  <c r="E79" i="8"/>
  <c r="E81" i="8"/>
  <c r="E83" i="8"/>
  <c r="E85" i="8"/>
  <c r="E87" i="8"/>
  <c r="E89" i="8"/>
  <c r="E91" i="8"/>
  <c r="E93" i="8"/>
  <c r="E95" i="8"/>
  <c r="E97" i="8"/>
  <c r="E99" i="8"/>
  <c r="E101" i="8"/>
  <c r="E103" i="8"/>
  <c r="E105" i="8"/>
  <c r="E107" i="8"/>
  <c r="E109" i="8"/>
  <c r="E111" i="8"/>
  <c r="E113" i="8"/>
  <c r="E115" i="8"/>
  <c r="E117" i="8"/>
  <c r="E119" i="8"/>
  <c r="E121" i="8"/>
  <c r="E123" i="8"/>
  <c r="E125" i="8"/>
  <c r="E127" i="8"/>
  <c r="E129" i="8"/>
  <c r="E131" i="8"/>
  <c r="E133" i="8"/>
  <c r="E135" i="8"/>
  <c r="E137" i="8"/>
  <c r="E139" i="8"/>
  <c r="E141" i="8"/>
  <c r="J117" i="8"/>
  <c r="J135" i="8"/>
  <c r="J141" i="8"/>
  <c r="J115" i="8"/>
  <c r="J131" i="8"/>
  <c r="J139" i="8"/>
  <c r="J53" i="8"/>
  <c r="J55" i="8"/>
  <c r="J57" i="8"/>
  <c r="J59" i="8"/>
  <c r="J61" i="8"/>
  <c r="J63" i="8"/>
  <c r="J65" i="8"/>
  <c r="J67" i="8"/>
  <c r="J69" i="8"/>
  <c r="J71" i="8"/>
  <c r="J73" i="8"/>
  <c r="J75" i="8"/>
  <c r="J77" i="8"/>
  <c r="J79" i="8"/>
  <c r="J81" i="8"/>
  <c r="J83" i="8"/>
  <c r="J85" i="8"/>
  <c r="J87" i="8"/>
  <c r="J89" i="8"/>
  <c r="J91" i="8"/>
  <c r="J93" i="8"/>
  <c r="J95" i="8"/>
  <c r="J97" i="8"/>
  <c r="J99" i="8"/>
  <c r="J101" i="8"/>
  <c r="J103" i="8"/>
  <c r="J105" i="8"/>
  <c r="J107" i="8"/>
  <c r="J109" i="8"/>
  <c r="J111" i="8"/>
  <c r="J113" i="8"/>
  <c r="J119" i="8"/>
  <c r="J121" i="8"/>
  <c r="J123" i="8"/>
  <c r="J125" i="8"/>
  <c r="J127" i="8"/>
  <c r="J129" i="8"/>
  <c r="J133" i="8"/>
  <c r="J137" i="8"/>
  <c r="E110" i="8"/>
  <c r="E138" i="8"/>
  <c r="E104" i="8"/>
  <c r="E120" i="8"/>
  <c r="E126" i="8"/>
  <c r="E132" i="8"/>
  <c r="E136" i="8"/>
  <c r="E142" i="8"/>
  <c r="E54" i="8"/>
  <c r="E56" i="8"/>
  <c r="E58" i="8"/>
  <c r="E60" i="8"/>
  <c r="E62" i="8"/>
  <c r="E64" i="8"/>
  <c r="E66" i="8"/>
  <c r="E68" i="8"/>
  <c r="E70" i="8"/>
  <c r="E72" i="8"/>
  <c r="E74" i="8"/>
  <c r="E76" i="8"/>
  <c r="E78" i="8"/>
  <c r="E80" i="8"/>
  <c r="E82" i="8"/>
  <c r="E84" i="8"/>
  <c r="E86" i="8"/>
  <c r="E88" i="8"/>
  <c r="E90" i="8"/>
  <c r="E92" i="8"/>
  <c r="E94" i="8"/>
  <c r="E96" i="8"/>
  <c r="E98" i="8"/>
  <c r="E100" i="8"/>
  <c r="E102" i="8"/>
  <c r="E106" i="8"/>
  <c r="E108" i="8"/>
  <c r="E112" i="8"/>
  <c r="E114" i="8"/>
  <c r="E116" i="8"/>
  <c r="E118" i="8"/>
  <c r="E122" i="8"/>
  <c r="E124" i="8"/>
  <c r="E128" i="8"/>
  <c r="E130" i="8"/>
  <c r="E134" i="8"/>
  <c r="E140" i="8"/>
  <c r="J108" i="8"/>
  <c r="J132" i="8"/>
  <c r="J138" i="8"/>
  <c r="J90" i="8"/>
  <c r="J104" i="8"/>
  <c r="J110" i="8"/>
  <c r="J114" i="8"/>
  <c r="J118" i="8"/>
  <c r="J122" i="8"/>
  <c r="J126" i="8"/>
  <c r="J130" i="8"/>
  <c r="J136" i="8"/>
  <c r="J142" i="8"/>
  <c r="J54" i="8"/>
  <c r="J56" i="8"/>
  <c r="J58" i="8"/>
  <c r="J60" i="8"/>
  <c r="J62" i="8"/>
  <c r="J64" i="8"/>
  <c r="J66" i="8"/>
  <c r="J68" i="8"/>
  <c r="J70" i="8"/>
  <c r="J72" i="8"/>
  <c r="J74" i="8"/>
  <c r="J76" i="8"/>
  <c r="J78" i="8"/>
  <c r="J80" i="8"/>
  <c r="J82" i="8"/>
  <c r="J84" i="8"/>
  <c r="J86" i="8"/>
  <c r="J88" i="8"/>
  <c r="J92" i="8"/>
  <c r="J94" i="8"/>
  <c r="J96" i="8"/>
  <c r="J98" i="8"/>
  <c r="J100" i="8"/>
  <c r="J102" i="8"/>
  <c r="J106" i="8"/>
  <c r="J112" i="8"/>
  <c r="J116" i="8"/>
  <c r="J120" i="8"/>
  <c r="J124" i="8"/>
  <c r="J128" i="8"/>
  <c r="J134" i="8"/>
  <c r="J140" i="8"/>
  <c r="E149" i="10"/>
  <c r="G149" i="10" s="1"/>
  <c r="E262" i="8"/>
  <c r="J262" i="8"/>
  <c r="E263" i="8"/>
  <c r="J263" i="8"/>
  <c r="E157" i="10"/>
  <c r="E158" i="10"/>
  <c r="E156" i="10"/>
  <c r="E154" i="10"/>
  <c r="E155" i="10"/>
  <c r="E125" i="10"/>
  <c r="E173" i="10"/>
  <c r="F173" i="10" s="1"/>
  <c r="E110" i="10"/>
  <c r="E172" i="10"/>
  <c r="F172" i="10" s="1"/>
  <c r="E67" i="10"/>
  <c r="E168" i="10"/>
  <c r="F168" i="10" s="1"/>
  <c r="E65" i="10"/>
  <c r="E66" i="10"/>
  <c r="E43" i="10"/>
  <c r="E74" i="10"/>
  <c r="E44" i="10"/>
  <c r="E75" i="10"/>
  <c r="E45" i="10"/>
  <c r="E50" i="10"/>
  <c r="E42" i="10"/>
  <c r="E40" i="10"/>
  <c r="E41" i="10"/>
  <c r="E46" i="10"/>
  <c r="E152" i="10"/>
  <c r="J27" i="8"/>
  <c r="E435" i="7"/>
  <c r="F435" i="7" s="1"/>
  <c r="E1077" i="7"/>
  <c r="G1077" i="7" s="1"/>
  <c r="J179" i="8"/>
  <c r="J1068" i="7"/>
  <c r="L1068" i="7" s="1"/>
  <c r="E61" i="10"/>
  <c r="E37" i="8"/>
  <c r="J986" i="7"/>
  <c r="K986" i="7" s="1"/>
  <c r="J1075" i="7"/>
  <c r="K1075" i="7" s="1"/>
  <c r="E1033" i="7"/>
  <c r="G1033" i="7" s="1"/>
  <c r="J1238" i="7"/>
  <c r="L1238" i="7" s="1"/>
  <c r="E1066" i="7"/>
  <c r="F1066" i="7" s="1"/>
  <c r="E39" i="10"/>
  <c r="G39" i="10" s="1"/>
  <c r="J41" i="8"/>
  <c r="E40" i="8"/>
  <c r="J197" i="8"/>
  <c r="J1026" i="7"/>
  <c r="K1026" i="7" s="1"/>
  <c r="J187" i="8"/>
  <c r="J50" i="8"/>
  <c r="E1048" i="7"/>
  <c r="G1048" i="7" s="1"/>
  <c r="J442" i="7"/>
  <c r="L442" i="7" s="1"/>
  <c r="J40" i="8"/>
  <c r="J657" i="7"/>
  <c r="E902" i="7"/>
  <c r="F902" i="7" s="1"/>
  <c r="J426" i="7"/>
  <c r="L426" i="7" s="1"/>
  <c r="J801" i="7"/>
  <c r="L801" i="7" s="1"/>
  <c r="E1018" i="7"/>
  <c r="F1018" i="7" s="1"/>
  <c r="E1238" i="7"/>
  <c r="G1238" i="7" s="1"/>
  <c r="E442" i="7"/>
  <c r="F442" i="7" s="1"/>
  <c r="E28" i="8"/>
  <c r="J337" i="7"/>
  <c r="E1052" i="7"/>
  <c r="G1052" i="7" s="1"/>
  <c r="E192" i="8"/>
  <c r="E72" i="7"/>
  <c r="E1057" i="7"/>
  <c r="F1057" i="7" s="1"/>
  <c r="J1243" i="7"/>
  <c r="L1243" i="7" s="1"/>
  <c r="J20" i="8"/>
  <c r="J381" i="7"/>
  <c r="J1049" i="7"/>
  <c r="L1049" i="7" s="1"/>
  <c r="J186" i="8"/>
  <c r="J1071" i="7"/>
  <c r="L1071" i="7" s="1"/>
  <c r="E1036" i="7"/>
  <c r="F1036" i="7" s="1"/>
  <c r="J34" i="8"/>
  <c r="E1035" i="7"/>
  <c r="G1035" i="7" s="1"/>
  <c r="E42" i="8"/>
  <c r="J779" i="7"/>
  <c r="L779" i="7" s="1"/>
  <c r="E1044" i="7"/>
  <c r="F1044" i="7" s="1"/>
  <c r="E1051" i="7"/>
  <c r="G1051" i="7" s="1"/>
  <c r="E44" i="7"/>
  <c r="F44" i="7" s="1"/>
  <c r="J46" i="7"/>
  <c r="L46" i="7" s="1"/>
  <c r="J44" i="7"/>
  <c r="K44" i="7" s="1"/>
  <c r="E801" i="7"/>
  <c r="F801" i="7" s="1"/>
  <c r="E460" i="7"/>
  <c r="F460" i="7" s="1"/>
  <c r="J22" i="8"/>
  <c r="E636" i="7"/>
  <c r="G636" i="7" s="1"/>
  <c r="J1033" i="7"/>
  <c r="K1033" i="7" s="1"/>
  <c r="E447" i="7"/>
  <c r="G447" i="7" s="1"/>
  <c r="J181" i="8"/>
  <c r="E1026" i="7"/>
  <c r="F1026" i="7" s="1"/>
  <c r="J796" i="7"/>
  <c r="K796" i="7" s="1"/>
  <c r="E1069" i="7"/>
  <c r="F1069" i="7" s="1"/>
  <c r="J191" i="8"/>
  <c r="J802" i="7"/>
  <c r="K802" i="7" s="1"/>
  <c r="J1012" i="7"/>
  <c r="L1012" i="7" s="1"/>
  <c r="E795" i="7"/>
  <c r="G795" i="7" s="1"/>
  <c r="E426" i="7"/>
  <c r="G426" i="7" s="1"/>
  <c r="J1044" i="7"/>
  <c r="L1044" i="7" s="1"/>
  <c r="J1011" i="7"/>
  <c r="K1011" i="7" s="1"/>
  <c r="J8" i="7"/>
  <c r="L8" i="7" s="1"/>
  <c r="J1024" i="7"/>
  <c r="K1024" i="7" s="1"/>
  <c r="E555" i="7"/>
  <c r="G555" i="7" s="1"/>
  <c r="E52" i="8"/>
  <c r="J1059" i="7"/>
  <c r="L1059" i="7" s="1"/>
  <c r="E378" i="7"/>
  <c r="J174" i="7"/>
  <c r="L174" i="7" s="1"/>
  <c r="J1019" i="7"/>
  <c r="L1019" i="7" s="1"/>
  <c r="E898" i="7"/>
  <c r="F898" i="7" s="1"/>
  <c r="E1034" i="7"/>
  <c r="G1034" i="7" s="1"/>
  <c r="J180" i="8"/>
  <c r="E1013" i="7"/>
  <c r="F1013" i="7" s="1"/>
  <c r="E90" i="10"/>
  <c r="E1241" i="7"/>
  <c r="F1241" i="7" s="1"/>
  <c r="E137" i="10"/>
  <c r="G137" i="10" s="1"/>
  <c r="E437" i="7"/>
  <c r="E1063" i="7"/>
  <c r="F1063" i="7" s="1"/>
  <c r="J1073" i="7"/>
  <c r="L1073" i="7" s="1"/>
  <c r="J1035" i="7"/>
  <c r="K1035" i="7" s="1"/>
  <c r="J795" i="7"/>
  <c r="L795" i="7" s="1"/>
  <c r="J1025" i="7"/>
  <c r="K1025" i="7" s="1"/>
  <c r="E44" i="8"/>
  <c r="E420" i="7"/>
  <c r="F420" i="7" s="1"/>
  <c r="J9" i="8"/>
  <c r="E62" i="10"/>
  <c r="J45" i="8"/>
  <c r="E21" i="10"/>
  <c r="J800" i="7"/>
  <c r="K800" i="7" s="1"/>
  <c r="E865" i="7"/>
  <c r="J379" i="7"/>
  <c r="J14" i="8"/>
  <c r="J173" i="8"/>
  <c r="E457" i="7"/>
  <c r="F457" i="7" s="1"/>
  <c r="E1045" i="7"/>
  <c r="F1045" i="7" s="1"/>
  <c r="E186" i="8"/>
  <c r="J10" i="8"/>
  <c r="J28" i="8"/>
  <c r="E1049" i="7"/>
  <c r="F1049" i="7" s="1"/>
  <c r="E32" i="10"/>
  <c r="J192" i="8"/>
  <c r="E27" i="10"/>
  <c r="E796" i="7"/>
  <c r="F796" i="7" s="1"/>
  <c r="E1009" i="7"/>
  <c r="G1009" i="7" s="1"/>
  <c r="E1064" i="7"/>
  <c r="G1064" i="7" s="1"/>
  <c r="J782" i="7"/>
  <c r="L782" i="7" s="1"/>
  <c r="J47" i="8"/>
  <c r="E1046" i="7"/>
  <c r="G1046" i="7" s="1"/>
  <c r="J1242" i="7"/>
  <c r="L1242" i="7" s="1"/>
  <c r="J196" i="8"/>
  <c r="E1015" i="7"/>
  <c r="G1015" i="7" s="1"/>
  <c r="J1066" i="7"/>
  <c r="K1066" i="7" s="1"/>
  <c r="E19" i="8"/>
  <c r="J1245" i="7"/>
  <c r="K1245" i="7" s="1"/>
  <c r="E33" i="8"/>
  <c r="E29" i="8"/>
  <c r="J1008" i="7"/>
  <c r="K1008" i="7" s="1"/>
  <c r="J170" i="8"/>
  <c r="E107" i="10"/>
  <c r="E190" i="8"/>
  <c r="E797" i="7"/>
  <c r="G797" i="7" s="1"/>
  <c r="J15" i="8"/>
  <c r="E1040" i="7"/>
  <c r="F1040" i="7" s="1"/>
  <c r="J460" i="7"/>
  <c r="K460" i="7" s="1"/>
  <c r="E1078" i="7"/>
  <c r="F1078" i="7" s="1"/>
  <c r="J1010" i="7"/>
  <c r="K1010" i="7" s="1"/>
  <c r="E1137" i="7"/>
  <c r="G1137" i="7" s="1"/>
  <c r="J174" i="8"/>
  <c r="E987" i="7"/>
  <c r="G987" i="7" s="1"/>
  <c r="E35" i="10"/>
  <c r="J37" i="8"/>
  <c r="E1072" i="7"/>
  <c r="F1072" i="7" s="1"/>
  <c r="E115" i="10"/>
  <c r="J1027" i="7"/>
  <c r="K1027" i="7" s="1"/>
  <c r="E77" i="10"/>
  <c r="J51" i="8"/>
  <c r="E1630" i="7"/>
  <c r="E1074" i="7"/>
  <c r="F1074" i="7" s="1"/>
  <c r="E456" i="7"/>
  <c r="G456" i="7" s="1"/>
  <c r="E187" i="8"/>
  <c r="E1240" i="7"/>
  <c r="F1240" i="7" s="1"/>
  <c r="E1037" i="7"/>
  <c r="F1037" i="7" s="1"/>
  <c r="E657" i="7"/>
  <c r="J1050" i="7"/>
  <c r="K1050" i="7" s="1"/>
  <c r="E779" i="7"/>
  <c r="G779" i="7" s="1"/>
  <c r="J1085" i="7"/>
  <c r="L1085" i="7" s="1"/>
  <c r="J1048" i="7"/>
  <c r="K1048" i="7" s="1"/>
  <c r="E194" i="8"/>
  <c r="J1031" i="7"/>
  <c r="K1031" i="7" s="1"/>
  <c r="J52" i="8"/>
  <c r="E1039" i="7"/>
  <c r="G1039" i="7" s="1"/>
  <c r="E182" i="8"/>
  <c r="J168" i="8"/>
  <c r="E1058" i="7"/>
  <c r="F1058" i="7" s="1"/>
  <c r="E80" i="10"/>
  <c r="E1023" i="7"/>
  <c r="F1023" i="7" s="1"/>
  <c r="E55" i="10"/>
  <c r="E102" i="10"/>
  <c r="E8" i="7"/>
  <c r="F8" i="7" s="1"/>
  <c r="E784" i="7"/>
  <c r="G784" i="7" s="1"/>
  <c r="E14" i="8"/>
  <c r="E800" i="7"/>
  <c r="G800" i="7" s="1"/>
  <c r="J8" i="8"/>
  <c r="E180" i="8"/>
  <c r="J1244" i="7"/>
  <c r="K1244" i="7" s="1"/>
  <c r="E35" i="8"/>
  <c r="E30" i="8"/>
  <c r="J1013" i="7"/>
  <c r="L1013" i="7" s="1"/>
  <c r="E71" i="10"/>
  <c r="E1008" i="7"/>
  <c r="F1008" i="7" s="1"/>
  <c r="E1020" i="7"/>
  <c r="G1020" i="7" s="1"/>
  <c r="J25" i="8"/>
  <c r="J446" i="7"/>
  <c r="K446" i="7" s="1"/>
  <c r="E1239" i="7"/>
  <c r="G1239" i="7" s="1"/>
  <c r="J31" i="8"/>
  <c r="E1244" i="7"/>
  <c r="F1244" i="7" s="1"/>
  <c r="E1047" i="7"/>
  <c r="G1047" i="7" s="1"/>
  <c r="E46" i="7"/>
  <c r="G46" i="7" s="1"/>
  <c r="J45" i="7"/>
  <c r="K45" i="7" s="1"/>
  <c r="J1037" i="7"/>
  <c r="K1037" i="7" s="1"/>
  <c r="E15" i="8"/>
  <c r="J784" i="7"/>
  <c r="L784" i="7" s="1"/>
  <c r="E448" i="7"/>
  <c r="E782" i="7"/>
  <c r="F782" i="7" s="1"/>
  <c r="E45" i="7"/>
  <c r="G45" i="7" s="1"/>
  <c r="J175" i="7"/>
  <c r="L175" i="7" s="1"/>
  <c r="J183" i="8"/>
  <c r="J1074" i="7"/>
  <c r="K1074" i="7" s="1"/>
  <c r="J178" i="8"/>
  <c r="E1011" i="7"/>
  <c r="G1011" i="7" s="1"/>
  <c r="J1028" i="7"/>
  <c r="L1028" i="7" s="1"/>
  <c r="E31" i="8"/>
  <c r="E900" i="7"/>
  <c r="F900" i="7" s="1"/>
  <c r="E1017" i="7"/>
  <c r="F1017" i="7" s="1"/>
  <c r="E803" i="7"/>
  <c r="G803" i="7" s="1"/>
  <c r="J188" i="8"/>
  <c r="J1038" i="7"/>
  <c r="K1038" i="7" s="1"/>
  <c r="E10" i="8"/>
  <c r="J1137" i="7"/>
  <c r="K1137" i="7" s="1"/>
  <c r="E49" i="8"/>
  <c r="E868" i="7"/>
  <c r="F868" i="7" s="1"/>
  <c r="J38" i="8"/>
  <c r="J1054" i="7"/>
  <c r="K1054" i="7" s="1"/>
  <c r="J1058" i="7"/>
  <c r="K1058" i="7" s="1"/>
  <c r="E57" i="10"/>
  <c r="J1063" i="7"/>
  <c r="L1063" i="7" s="1"/>
  <c r="J1083" i="7"/>
  <c r="L1083" i="7" s="1"/>
  <c r="E20" i="10"/>
  <c r="J1036" i="7"/>
  <c r="L1036" i="7" s="1"/>
  <c r="J1039" i="7"/>
  <c r="K1039" i="7" s="1"/>
  <c r="E56" i="10"/>
  <c r="E114" i="10"/>
  <c r="G114" i="10" s="1"/>
  <c r="E225" i="7"/>
  <c r="E60" i="10"/>
  <c r="E1650" i="7"/>
  <c r="E1615" i="7"/>
  <c r="J832" i="7"/>
  <c r="K832" i="7" s="1"/>
  <c r="J797" i="7"/>
  <c r="L797" i="7" s="1"/>
  <c r="J445" i="7"/>
  <c r="K445" i="7" s="1"/>
  <c r="E196" i="8"/>
  <c r="J378" i="7"/>
  <c r="J1076" i="7"/>
  <c r="K1076" i="7" s="1"/>
  <c r="E337" i="7"/>
  <c r="E13" i="8"/>
  <c r="J1016" i="7"/>
  <c r="K1016" i="7" s="1"/>
  <c r="E175" i="7"/>
  <c r="G175" i="7" s="1"/>
  <c r="J1021" i="7"/>
  <c r="K1021" i="7" s="1"/>
  <c r="E445" i="7"/>
  <c r="G445" i="7" s="1"/>
  <c r="E427" i="7"/>
  <c r="F427" i="7" s="1"/>
  <c r="E20" i="8"/>
  <c r="E1016" i="7"/>
  <c r="G1016" i="7" s="1"/>
  <c r="J1040" i="7"/>
  <c r="L1040" i="7" s="1"/>
  <c r="E381" i="7"/>
  <c r="J12" i="8"/>
  <c r="E1054" i="7"/>
  <c r="F1054" i="7" s="1"/>
  <c r="E885" i="7"/>
  <c r="E1243" i="7"/>
  <c r="F1243" i="7" s="1"/>
  <c r="E26" i="8"/>
  <c r="E197" i="8"/>
  <c r="E1041" i="7"/>
  <c r="F1041" i="7" s="1"/>
  <c r="E169" i="8"/>
  <c r="E143" i="10"/>
  <c r="E1071" i="7"/>
  <c r="G1071" i="7" s="1"/>
  <c r="E181" i="8"/>
  <c r="J1017" i="7"/>
  <c r="L1017" i="7" s="1"/>
  <c r="E1029" i="7"/>
  <c r="F1029" i="7" s="1"/>
  <c r="J49" i="8"/>
  <c r="E30" i="10"/>
  <c r="E101" i="10"/>
  <c r="E443" i="7"/>
  <c r="E444" i="7"/>
  <c r="E185" i="8"/>
  <c r="J1239" i="7"/>
  <c r="L1239" i="7" s="1"/>
  <c r="E1038" i="7"/>
  <c r="G1038" i="7" s="1"/>
  <c r="E172" i="8"/>
  <c r="E896" i="7"/>
  <c r="G896" i="7" s="1"/>
  <c r="J11" i="8"/>
  <c r="E140" i="10"/>
  <c r="J1047" i="7"/>
  <c r="K1047" i="7" s="1"/>
  <c r="E1050" i="7"/>
  <c r="F1050" i="7" s="1"/>
  <c r="E173" i="8"/>
  <c r="J1014" i="7"/>
  <c r="K1014" i="7" s="1"/>
  <c r="J1067" i="7"/>
  <c r="L1067" i="7" s="1"/>
  <c r="J13" i="8"/>
  <c r="E82" i="10"/>
  <c r="E97" i="10"/>
  <c r="E12" i="8"/>
  <c r="E1014" i="7"/>
  <c r="F1014" i="7" s="1"/>
  <c r="J1078" i="7"/>
  <c r="K1078" i="7" s="1"/>
  <c r="E1024" i="7"/>
  <c r="F1024" i="7" s="1"/>
  <c r="E39" i="8"/>
  <c r="E1085" i="7"/>
  <c r="G1085" i="7" s="1"/>
  <c r="E41" i="8"/>
  <c r="E45" i="8"/>
  <c r="E161" i="10"/>
  <c r="J166" i="8"/>
  <c r="E23" i="8"/>
  <c r="E121" i="10"/>
  <c r="E1636" i="7"/>
  <c r="J195" i="8"/>
  <c r="J457" i="7"/>
  <c r="K457" i="7" s="1"/>
  <c r="J1136" i="7"/>
  <c r="L1136" i="7" s="1"/>
  <c r="E16" i="8"/>
  <c r="E901" i="7"/>
  <c r="F901" i="7" s="1"/>
  <c r="E449" i="7"/>
  <c r="F449" i="7" s="1"/>
  <c r="E379" i="7"/>
  <c r="J43" i="8"/>
  <c r="E1067" i="7"/>
  <c r="F1067" i="7" s="1"/>
  <c r="J1022" i="7"/>
  <c r="K1022" i="7" s="1"/>
  <c r="E1076" i="7"/>
  <c r="F1076" i="7" s="1"/>
  <c r="E802" i="7"/>
  <c r="F802" i="7" s="1"/>
  <c r="E1245" i="7"/>
  <c r="F1245" i="7" s="1"/>
  <c r="J1034" i="7"/>
  <c r="K1034" i="7" s="1"/>
  <c r="E18" i="8"/>
  <c r="E1010" i="7"/>
  <c r="F1010" i="7" s="1"/>
  <c r="J1241" i="7"/>
  <c r="L1241" i="7" s="1"/>
  <c r="E188" i="8"/>
  <c r="J19" i="8"/>
  <c r="E1060" i="7"/>
  <c r="F1060" i="7" s="1"/>
  <c r="E867" i="7"/>
  <c r="G867" i="7" s="1"/>
  <c r="E22" i="8"/>
  <c r="E34" i="10"/>
  <c r="J1018" i="7"/>
  <c r="L1018" i="7" s="1"/>
  <c r="J39" i="8"/>
  <c r="J1015" i="7"/>
  <c r="L1015" i="7" s="1"/>
  <c r="E183" i="8"/>
  <c r="E446" i="7"/>
  <c r="G446" i="7" s="1"/>
  <c r="E1075" i="7"/>
  <c r="G1075" i="7" s="1"/>
  <c r="E50" i="8"/>
  <c r="E54" i="10"/>
  <c r="J172" i="8"/>
  <c r="E11" i="10"/>
  <c r="E193" i="8"/>
  <c r="E98" i="10"/>
  <c r="E425" i="7"/>
  <c r="E433" i="7"/>
  <c r="E430" i="7"/>
  <c r="E832" i="7"/>
  <c r="G832" i="7" s="1"/>
  <c r="J23" i="8"/>
  <c r="J1009" i="7"/>
  <c r="K1009" i="7" s="1"/>
  <c r="E859" i="7"/>
  <c r="G859" i="7" s="1"/>
  <c r="E174" i="7"/>
  <c r="E869" i="7"/>
  <c r="G869" i="7" s="1"/>
  <c r="E191" i="8"/>
  <c r="J1077" i="7"/>
  <c r="L1077" i="7" s="1"/>
  <c r="J1045" i="7"/>
  <c r="L1045" i="7" s="1"/>
  <c r="J169" i="8"/>
  <c r="J1065" i="7"/>
  <c r="L1065" i="7" s="1"/>
  <c r="E48" i="8"/>
  <c r="J1030" i="7"/>
  <c r="K1030" i="7" s="1"/>
  <c r="J1072" i="7"/>
  <c r="K1072" i="7" s="1"/>
  <c r="J35" i="8"/>
  <c r="J1041" i="7"/>
  <c r="K1041" i="7" s="1"/>
  <c r="E1084" i="7"/>
  <c r="G1084" i="7" s="1"/>
  <c r="E179" i="8"/>
  <c r="E1070" i="7"/>
  <c r="F1070" i="7" s="1"/>
  <c r="J190" i="8"/>
  <c r="E9" i="8"/>
  <c r="E43" i="8"/>
  <c r="E866" i="7"/>
  <c r="G866" i="7" s="1"/>
  <c r="J1057" i="7"/>
  <c r="K1057" i="7" s="1"/>
  <c r="J26" i="8"/>
  <c r="E1242" i="7"/>
  <c r="F1242" i="7" s="1"/>
  <c r="J1020" i="7"/>
  <c r="K1020" i="7" s="1"/>
  <c r="J185" i="8"/>
  <c r="E84" i="10"/>
  <c r="J21" i="8"/>
  <c r="E91" i="10"/>
  <c r="E1647" i="7"/>
  <c r="E374" i="7"/>
  <c r="E228" i="8"/>
  <c r="E895" i="7"/>
  <c r="E317" i="8"/>
  <c r="E314" i="8"/>
  <c r="E1618" i="7"/>
  <c r="E1640" i="7"/>
  <c r="E1649" i="7"/>
  <c r="E454" i="7"/>
  <c r="E1651" i="7"/>
  <c r="E1646" i="7"/>
  <c r="E93" i="10"/>
  <c r="E28" i="10"/>
  <c r="E124" i="10"/>
  <c r="E96" i="10"/>
  <c r="J17" i="8"/>
  <c r="E24" i="10"/>
  <c r="E167" i="8"/>
  <c r="E19" i="10"/>
  <c r="E858" i="7"/>
  <c r="F858" i="7" s="1"/>
  <c r="E24" i="8"/>
  <c r="E17" i="8"/>
  <c r="E21" i="8"/>
  <c r="E189" i="8"/>
  <c r="E38" i="10"/>
  <c r="E64" i="10"/>
  <c r="E38" i="8"/>
  <c r="J1064" i="7"/>
  <c r="L1064" i="7" s="1"/>
  <c r="E1083" i="7"/>
  <c r="F1083" i="7" s="1"/>
  <c r="J44" i="8"/>
  <c r="J1046" i="7"/>
  <c r="L1046" i="7" s="1"/>
  <c r="E428" i="7"/>
  <c r="E1644" i="7"/>
  <c r="E1613" i="7"/>
  <c r="E1042" i="7"/>
  <c r="E431" i="7"/>
  <c r="E434" i="7"/>
  <c r="E355" i="7"/>
  <c r="E103" i="10"/>
  <c r="J1070" i="7"/>
  <c r="K1070" i="7" s="1"/>
  <c r="E99" i="10"/>
  <c r="E81" i="10"/>
  <c r="E104" i="10"/>
  <c r="E118" i="10"/>
  <c r="E46" i="8"/>
  <c r="E1022" i="7"/>
  <c r="G1022" i="7" s="1"/>
  <c r="E117" i="10"/>
  <c r="J987" i="7"/>
  <c r="K987" i="7" s="1"/>
  <c r="E73" i="10"/>
  <c r="E455" i="7"/>
  <c r="G455" i="7" s="1"/>
  <c r="E31" i="10"/>
  <c r="E170" i="8"/>
  <c r="E1237" i="7"/>
  <c r="F1237" i="7" s="1"/>
  <c r="E349" i="7"/>
  <c r="J46" i="8"/>
  <c r="E25" i="10"/>
  <c r="E88" i="10"/>
  <c r="E11" i="8"/>
  <c r="J1023" i="7"/>
  <c r="K1023" i="7" s="1"/>
  <c r="E1065" i="7"/>
  <c r="G1065" i="7" s="1"/>
  <c r="J33" i="8"/>
  <c r="J261" i="8"/>
  <c r="E1652" i="7"/>
  <c r="J260" i="8"/>
  <c r="E1645" i="7"/>
  <c r="E208" i="8"/>
  <c r="J375" i="7"/>
  <c r="E402" i="7"/>
  <c r="E1634" i="7"/>
  <c r="J374" i="7"/>
  <c r="E1620" i="7"/>
  <c r="E1621" i="7"/>
  <c r="E438" i="7"/>
  <c r="E894" i="7"/>
  <c r="E338" i="7"/>
  <c r="J1069" i="7"/>
  <c r="K1069" i="7" s="1"/>
  <c r="E22" i="10"/>
  <c r="E108" i="10"/>
  <c r="J36" i="8"/>
  <c r="E37" i="10"/>
  <c r="E53" i="10"/>
  <c r="E168" i="8"/>
  <c r="J1237" i="7"/>
  <c r="L1237" i="7" s="1"/>
  <c r="J349" i="7"/>
  <c r="J1240" i="7"/>
  <c r="L1240" i="7" s="1"/>
  <c r="E147" i="10"/>
  <c r="E29" i="10"/>
  <c r="E92" i="10"/>
  <c r="J18" i="8"/>
  <c r="E1012" i="7"/>
  <c r="G1012" i="7" s="1"/>
  <c r="E23" i="10"/>
  <c r="E27" i="8"/>
  <c r="J182" i="8"/>
  <c r="E139" i="10"/>
  <c r="J29" i="8"/>
  <c r="E1031" i="7"/>
  <c r="G1031" i="7" s="1"/>
  <c r="E899" i="7"/>
  <c r="F899" i="7" s="1"/>
  <c r="J1052" i="7"/>
  <c r="K1052" i="7" s="1"/>
  <c r="E1625" i="7"/>
  <c r="E260" i="8"/>
  <c r="E1638" i="7"/>
  <c r="E345" i="7"/>
  <c r="J1053" i="7"/>
  <c r="E439" i="7"/>
  <c r="E1632" i="7"/>
  <c r="E319" i="8"/>
  <c r="E436" i="7"/>
  <c r="E441" i="7"/>
  <c r="E120" i="10"/>
  <c r="E36" i="8"/>
  <c r="J184" i="8"/>
  <c r="E105" i="10"/>
  <c r="E17" i="10"/>
  <c r="J48" i="8"/>
  <c r="E141" i="10"/>
  <c r="J42" i="8"/>
  <c r="E1059" i="7"/>
  <c r="G1059" i="7" s="1"/>
  <c r="E26" i="10"/>
  <c r="E12" i="10"/>
  <c r="J198" i="8"/>
  <c r="E166" i="8"/>
  <c r="E1073" i="7"/>
  <c r="F1073" i="7" s="1"/>
  <c r="E70" i="10"/>
  <c r="E122" i="10"/>
  <c r="J189" i="8"/>
  <c r="E178" i="8"/>
  <c r="J1029" i="7"/>
  <c r="K1029" i="7" s="1"/>
  <c r="E1025" i="7"/>
  <c r="G1025" i="7" s="1"/>
  <c r="J32" i="8"/>
  <c r="J1084" i="7"/>
  <c r="L1084" i="7" s="1"/>
  <c r="E1616" i="7"/>
  <c r="E1623" i="7"/>
  <c r="E1641" i="7"/>
  <c r="E1643" i="7"/>
  <c r="E1633" i="7"/>
  <c r="J338" i="7"/>
  <c r="E440" i="7"/>
  <c r="E376" i="7"/>
  <c r="E1631" i="7"/>
  <c r="E33" i="10"/>
  <c r="E109" i="10"/>
  <c r="E184" i="8"/>
  <c r="E15" i="10"/>
  <c r="E18" i="10"/>
  <c r="E47" i="8"/>
  <c r="E138" i="10"/>
  <c r="E195" i="8"/>
  <c r="E198" i="8"/>
  <c r="E1068" i="7"/>
  <c r="G1068" i="7" s="1"/>
  <c r="E52" i="10"/>
  <c r="G52" i="10" s="1"/>
  <c r="E69" i="10"/>
  <c r="G69" i="10" s="1"/>
  <c r="J193" i="8"/>
  <c r="E123" i="10"/>
  <c r="E1028" i="7"/>
  <c r="F1028" i="7" s="1"/>
  <c r="E36" i="10"/>
  <c r="E8" i="8"/>
  <c r="F8" i="8" s="1"/>
  <c r="E1027" i="7"/>
  <c r="G1027" i="7" s="1"/>
  <c r="J1051" i="7"/>
  <c r="K1051" i="7" s="1"/>
  <c r="E1019" i="7"/>
  <c r="F1019" i="7" s="1"/>
  <c r="E25" i="8"/>
  <c r="E1136" i="7"/>
  <c r="F1136" i="7" s="1"/>
  <c r="E1648" i="7"/>
  <c r="E1637" i="7"/>
  <c r="J350" i="7"/>
  <c r="E1635" i="7"/>
  <c r="E1626" i="7"/>
  <c r="J345" i="7"/>
  <c r="E1622" i="7"/>
  <c r="E432" i="7"/>
  <c r="E380" i="7"/>
  <c r="E261" i="8"/>
  <c r="E1628" i="7"/>
  <c r="E1642" i="7"/>
  <c r="E8" i="10"/>
  <c r="F8" i="10" s="1"/>
  <c r="E106" i="10"/>
  <c r="E58" i="10"/>
  <c r="J16" i="8"/>
  <c r="E95" i="10"/>
  <c r="E89" i="10"/>
  <c r="J24" i="8"/>
  <c r="E13" i="10"/>
  <c r="J194" i="8"/>
  <c r="E51" i="8"/>
  <c r="E32" i="8"/>
  <c r="E72" i="10"/>
  <c r="E16" i="10"/>
  <c r="E34" i="8"/>
  <c r="E94" i="10"/>
  <c r="E174" i="8"/>
  <c r="E986" i="7"/>
  <c r="F986" i="7" s="1"/>
  <c r="E100" i="10"/>
  <c r="J167" i="8"/>
  <c r="E1030" i="7"/>
  <c r="F1030" i="7" s="1"/>
  <c r="E1021" i="7"/>
  <c r="F1021" i="7" s="1"/>
  <c r="J30" i="8"/>
  <c r="J1060" i="7"/>
  <c r="L1060" i="7" s="1"/>
  <c r="J376" i="7"/>
  <c r="J355" i="7"/>
  <c r="E1624" i="7"/>
  <c r="E350" i="7"/>
  <c r="E352" i="7"/>
  <c r="E339" i="7"/>
  <c r="J339" i="7"/>
  <c r="E1080" i="7"/>
  <c r="E1617" i="7"/>
  <c r="E1627" i="7"/>
  <c r="J1080" i="7"/>
  <c r="J225" i="7"/>
  <c r="E316" i="8"/>
  <c r="E1619" i="7"/>
  <c r="E318" i="8"/>
  <c r="J72" i="7"/>
  <c r="E315" i="8"/>
  <c r="J425" i="7"/>
  <c r="J352" i="7"/>
  <c r="B3" i="8"/>
  <c r="B3" i="7"/>
  <c r="J380" i="7"/>
  <c r="E377" i="7"/>
  <c r="J377" i="7"/>
  <c r="E1639" i="7"/>
  <c r="E1629" i="7"/>
  <c r="E375" i="7"/>
  <c r="B3" i="10"/>
  <c r="G175" i="10" l="1"/>
  <c r="F175" i="10"/>
  <c r="G170" i="10"/>
  <c r="F170" i="10"/>
  <c r="G166" i="10"/>
  <c r="F166" i="10"/>
  <c r="G167" i="10"/>
  <c r="F167" i="10"/>
  <c r="G163" i="10"/>
  <c r="F163" i="10"/>
  <c r="L177" i="8"/>
  <c r="K177" i="8"/>
  <c r="G175" i="8"/>
  <c r="F175" i="8"/>
  <c r="K176" i="8"/>
  <c r="L176" i="8"/>
  <c r="G177" i="8"/>
  <c r="F177" i="8"/>
  <c r="L175" i="8"/>
  <c r="K175" i="8"/>
  <c r="F176" i="8"/>
  <c r="G176" i="8"/>
  <c r="G180" i="8"/>
  <c r="F180" i="8"/>
  <c r="G189" i="8"/>
  <c r="F189" i="8"/>
  <c r="G198" i="8"/>
  <c r="F198" i="8"/>
  <c r="G178" i="8"/>
  <c r="F178" i="8"/>
  <c r="G179" i="8"/>
  <c r="F179" i="8"/>
  <c r="G173" i="8"/>
  <c r="F173" i="8"/>
  <c r="G183" i="8"/>
  <c r="F183" i="8"/>
  <c r="G187" i="8"/>
  <c r="F187" i="8"/>
  <c r="G184" i="8"/>
  <c r="F184" i="8"/>
  <c r="G174" i="8"/>
  <c r="F174" i="8"/>
  <c r="G181" i="8"/>
  <c r="F181" i="8"/>
  <c r="G196" i="8"/>
  <c r="F196" i="8"/>
  <c r="G172" i="8"/>
  <c r="F172" i="8"/>
  <c r="G194" i="8"/>
  <c r="F194" i="8"/>
  <c r="G193" i="8"/>
  <c r="F193" i="8"/>
  <c r="G191" i="8"/>
  <c r="F191" i="8"/>
  <c r="G185" i="8"/>
  <c r="F185" i="8"/>
  <c r="F197" i="8"/>
  <c r="G197" i="8"/>
  <c r="G192" i="8"/>
  <c r="F192" i="8"/>
  <c r="G195" i="8"/>
  <c r="F195" i="8"/>
  <c r="G190" i="8"/>
  <c r="F190" i="8"/>
  <c r="G186" i="8"/>
  <c r="F186" i="8"/>
  <c r="F188" i="8"/>
  <c r="G188" i="8"/>
  <c r="G182" i="8"/>
  <c r="F182" i="8"/>
  <c r="L182" i="8"/>
  <c r="K182" i="8"/>
  <c r="L190" i="8"/>
  <c r="K190" i="8"/>
  <c r="L181" i="8"/>
  <c r="K181" i="8"/>
  <c r="L196" i="8"/>
  <c r="K196" i="8"/>
  <c r="L172" i="8"/>
  <c r="K172" i="8"/>
  <c r="L189" i="8"/>
  <c r="K189" i="8"/>
  <c r="L180" i="8"/>
  <c r="K180" i="8"/>
  <c r="K194" i="8"/>
  <c r="L194" i="8"/>
  <c r="L185" i="8"/>
  <c r="K185" i="8"/>
  <c r="L178" i="8"/>
  <c r="K178" i="8"/>
  <c r="L184" i="8"/>
  <c r="K184" i="8"/>
  <c r="L187" i="8"/>
  <c r="K187" i="8"/>
  <c r="L183" i="8"/>
  <c r="K183" i="8"/>
  <c r="L173" i="8"/>
  <c r="K173" i="8"/>
  <c r="L186" i="8"/>
  <c r="K186" i="8"/>
  <c r="K174" i="8"/>
  <c r="L174" i="8"/>
  <c r="K197" i="8"/>
  <c r="L197" i="8"/>
  <c r="K179" i="8"/>
  <c r="L179" i="8"/>
  <c r="L198" i="8"/>
  <c r="K198" i="8"/>
  <c r="L191" i="8"/>
  <c r="K191" i="8"/>
  <c r="L195" i="8"/>
  <c r="K195" i="8"/>
  <c r="L188" i="8"/>
  <c r="K188" i="8"/>
  <c r="L193" i="8"/>
  <c r="K193" i="8"/>
  <c r="L192" i="8"/>
  <c r="K192" i="8"/>
  <c r="L169" i="8"/>
  <c r="K169" i="8"/>
  <c r="L167" i="8"/>
  <c r="K167" i="8"/>
  <c r="L168" i="8"/>
  <c r="K168" i="8"/>
  <c r="L166" i="8"/>
  <c r="K166" i="8"/>
  <c r="L170" i="8"/>
  <c r="K170" i="8"/>
  <c r="G170" i="8"/>
  <c r="F170" i="8"/>
  <c r="G169" i="8"/>
  <c r="F169" i="8"/>
  <c r="G168" i="8"/>
  <c r="F168" i="8"/>
  <c r="G167" i="8"/>
  <c r="F167" i="8"/>
  <c r="G166" i="8"/>
  <c r="F166" i="8"/>
  <c r="K137" i="8"/>
  <c r="L137" i="8"/>
  <c r="L25" i="8"/>
  <c r="K25" i="8"/>
  <c r="L129" i="8"/>
  <c r="K129" i="8"/>
  <c r="L56" i="8"/>
  <c r="K56" i="8"/>
  <c r="L32" i="8"/>
  <c r="K32" i="8"/>
  <c r="L42" i="8"/>
  <c r="K42" i="8"/>
  <c r="L76" i="8"/>
  <c r="K76" i="8"/>
  <c r="L77" i="8"/>
  <c r="K77" i="8"/>
  <c r="L48" i="8"/>
  <c r="K48" i="8"/>
  <c r="K43" i="8"/>
  <c r="L43" i="8"/>
  <c r="L98" i="8"/>
  <c r="K98" i="8"/>
  <c r="L119" i="8"/>
  <c r="K119" i="8"/>
  <c r="L114" i="8"/>
  <c r="K114" i="8"/>
  <c r="L65" i="8"/>
  <c r="K65" i="8"/>
  <c r="L112" i="8"/>
  <c r="K112" i="8"/>
  <c r="L138" i="8"/>
  <c r="K138" i="8"/>
  <c r="L81" i="8"/>
  <c r="K81" i="8"/>
  <c r="L78" i="8"/>
  <c r="K78" i="8"/>
  <c r="L132" i="8"/>
  <c r="K132" i="8"/>
  <c r="K103" i="8"/>
  <c r="L103" i="8"/>
  <c r="L102" i="8"/>
  <c r="K102" i="8"/>
  <c r="L142" i="8"/>
  <c r="K142" i="8"/>
  <c r="L108" i="8"/>
  <c r="K108" i="8"/>
  <c r="L101" i="8"/>
  <c r="K101" i="8"/>
  <c r="L53" i="8"/>
  <c r="K53" i="8"/>
  <c r="L28" i="8"/>
  <c r="K28" i="8"/>
  <c r="L40" i="8"/>
  <c r="K40" i="8"/>
  <c r="L100" i="8"/>
  <c r="K100" i="8"/>
  <c r="L74" i="8"/>
  <c r="K74" i="8"/>
  <c r="L136" i="8"/>
  <c r="K136" i="8"/>
  <c r="K127" i="8"/>
  <c r="L127" i="8"/>
  <c r="L99" i="8"/>
  <c r="K99" i="8"/>
  <c r="L139" i="8"/>
  <c r="K139" i="8"/>
  <c r="L46" i="8"/>
  <c r="K46" i="8"/>
  <c r="L21" i="8"/>
  <c r="K21" i="8"/>
  <c r="L10" i="8"/>
  <c r="K10" i="8"/>
  <c r="L130" i="8"/>
  <c r="K130" i="8"/>
  <c r="L125" i="8"/>
  <c r="K125" i="8"/>
  <c r="L73" i="8"/>
  <c r="K73" i="8"/>
  <c r="L30" i="8"/>
  <c r="K30" i="8"/>
  <c r="K19" i="8"/>
  <c r="L19" i="8"/>
  <c r="L70" i="8"/>
  <c r="K70" i="8"/>
  <c r="L95" i="8"/>
  <c r="K95" i="8"/>
  <c r="K115" i="8"/>
  <c r="L115" i="8"/>
  <c r="L37" i="8"/>
  <c r="K37" i="8"/>
  <c r="L47" i="8"/>
  <c r="K47" i="8"/>
  <c r="L22" i="8"/>
  <c r="K22" i="8"/>
  <c r="L140" i="8"/>
  <c r="K140" i="8"/>
  <c r="L68" i="8"/>
  <c r="K68" i="8"/>
  <c r="L93" i="8"/>
  <c r="K93" i="8"/>
  <c r="L141" i="8"/>
  <c r="K141" i="8"/>
  <c r="L35" i="8"/>
  <c r="K35" i="8"/>
  <c r="L134" i="8"/>
  <c r="K134" i="8"/>
  <c r="L66" i="8"/>
  <c r="K66" i="8"/>
  <c r="K67" i="8"/>
  <c r="L67" i="8"/>
  <c r="L24" i="8"/>
  <c r="K24" i="8"/>
  <c r="K23" i="8"/>
  <c r="L23" i="8"/>
  <c r="L49" i="8"/>
  <c r="K49" i="8"/>
  <c r="L128" i="8"/>
  <c r="K128" i="8"/>
  <c r="L88" i="8"/>
  <c r="K88" i="8"/>
  <c r="L64" i="8"/>
  <c r="K64" i="8"/>
  <c r="L113" i="8"/>
  <c r="K113" i="8"/>
  <c r="K89" i="8"/>
  <c r="L89" i="8"/>
  <c r="L117" i="8"/>
  <c r="K117" i="8"/>
  <c r="L26" i="8"/>
  <c r="K26" i="8"/>
  <c r="K12" i="8"/>
  <c r="L12" i="8"/>
  <c r="L14" i="8"/>
  <c r="K14" i="8"/>
  <c r="L124" i="8"/>
  <c r="K124" i="8"/>
  <c r="L86" i="8"/>
  <c r="K86" i="8"/>
  <c r="L62" i="8"/>
  <c r="K62" i="8"/>
  <c r="L110" i="8"/>
  <c r="K110" i="8"/>
  <c r="L111" i="8"/>
  <c r="K111" i="8"/>
  <c r="L87" i="8"/>
  <c r="K87" i="8"/>
  <c r="L63" i="8"/>
  <c r="K63" i="8"/>
  <c r="L118" i="8"/>
  <c r="K118" i="8"/>
  <c r="L11" i="8"/>
  <c r="K11" i="8"/>
  <c r="L60" i="8"/>
  <c r="K60" i="8"/>
  <c r="L61" i="8"/>
  <c r="K61" i="8"/>
  <c r="L27" i="8"/>
  <c r="K27" i="8"/>
  <c r="L80" i="8"/>
  <c r="K80" i="8"/>
  <c r="L105" i="8"/>
  <c r="K105" i="8"/>
  <c r="L51" i="8"/>
  <c r="K51" i="8"/>
  <c r="L106" i="8"/>
  <c r="K106" i="8"/>
  <c r="L54" i="8"/>
  <c r="K54" i="8"/>
  <c r="L133" i="8"/>
  <c r="K133" i="8"/>
  <c r="K79" i="8"/>
  <c r="L79" i="8"/>
  <c r="L45" i="8"/>
  <c r="K45" i="8"/>
  <c r="L36" i="8"/>
  <c r="K36" i="8"/>
  <c r="L13" i="8"/>
  <c r="K13" i="8"/>
  <c r="L15" i="8"/>
  <c r="K15" i="8"/>
  <c r="L75" i="8"/>
  <c r="K75" i="8"/>
  <c r="L9" i="8"/>
  <c r="K9" i="8"/>
  <c r="L72" i="8"/>
  <c r="K72" i="8"/>
  <c r="L97" i="8"/>
  <c r="K97" i="8"/>
  <c r="L131" i="8"/>
  <c r="K131" i="8"/>
  <c r="L18" i="8"/>
  <c r="K18" i="8"/>
  <c r="L44" i="8"/>
  <c r="K44" i="8"/>
  <c r="L38" i="8"/>
  <c r="K38" i="8"/>
  <c r="L34" i="8"/>
  <c r="K34" i="8"/>
  <c r="L96" i="8"/>
  <c r="K96" i="8"/>
  <c r="L126" i="8"/>
  <c r="K126" i="8"/>
  <c r="L123" i="8"/>
  <c r="K123" i="8"/>
  <c r="L71" i="8"/>
  <c r="K71" i="8"/>
  <c r="L50" i="8"/>
  <c r="K50" i="8"/>
  <c r="L94" i="8"/>
  <c r="K94" i="8"/>
  <c r="L122" i="8"/>
  <c r="K122" i="8"/>
  <c r="K121" i="8"/>
  <c r="L121" i="8"/>
  <c r="L69" i="8"/>
  <c r="K69" i="8"/>
  <c r="L17" i="8"/>
  <c r="K17" i="8"/>
  <c r="L92" i="8"/>
  <c r="K92" i="8"/>
  <c r="K91" i="8"/>
  <c r="L91" i="8"/>
  <c r="L135" i="8"/>
  <c r="K135" i="8"/>
  <c r="L33" i="8"/>
  <c r="K33" i="8"/>
  <c r="L31" i="8"/>
  <c r="K31" i="8"/>
  <c r="L120" i="8"/>
  <c r="K120" i="8"/>
  <c r="L84" i="8"/>
  <c r="K84" i="8"/>
  <c r="L104" i="8"/>
  <c r="K104" i="8"/>
  <c r="L109" i="8"/>
  <c r="K109" i="8"/>
  <c r="L85" i="8"/>
  <c r="K85" i="8"/>
  <c r="L16" i="8"/>
  <c r="K16" i="8"/>
  <c r="L29" i="8"/>
  <c r="K29" i="8"/>
  <c r="L39" i="8"/>
  <c r="K39" i="8"/>
  <c r="L52" i="8"/>
  <c r="K52" i="8"/>
  <c r="L20" i="8"/>
  <c r="K20" i="8"/>
  <c r="L41" i="8"/>
  <c r="K41" i="8"/>
  <c r="L116" i="8"/>
  <c r="K116" i="8"/>
  <c r="L82" i="8"/>
  <c r="K82" i="8"/>
  <c r="L58" i="8"/>
  <c r="K58" i="8"/>
  <c r="L90" i="8"/>
  <c r="K90" i="8"/>
  <c r="L107" i="8"/>
  <c r="K107" i="8"/>
  <c r="L83" i="8"/>
  <c r="K83" i="8"/>
  <c r="L59" i="8"/>
  <c r="K59" i="8"/>
  <c r="L57" i="8"/>
  <c r="K57" i="8"/>
  <c r="K55" i="8"/>
  <c r="L55" i="8"/>
  <c r="G16" i="8"/>
  <c r="F16" i="8"/>
  <c r="F56" i="8"/>
  <c r="G56" i="8"/>
  <c r="G107" i="8"/>
  <c r="F107" i="8"/>
  <c r="G46" i="8"/>
  <c r="F46" i="8"/>
  <c r="G106" i="8"/>
  <c r="F106" i="8"/>
  <c r="G59" i="8"/>
  <c r="F59" i="8"/>
  <c r="G102" i="8"/>
  <c r="F102" i="8"/>
  <c r="G129" i="8"/>
  <c r="F129" i="8"/>
  <c r="G36" i="8"/>
  <c r="F36" i="8"/>
  <c r="G17" i="8"/>
  <c r="F17" i="8"/>
  <c r="G22" i="8"/>
  <c r="F22" i="8"/>
  <c r="G83" i="8"/>
  <c r="F83" i="8"/>
  <c r="G140" i="8"/>
  <c r="F140" i="8"/>
  <c r="G57" i="8"/>
  <c r="F57" i="8"/>
  <c r="F32" i="8"/>
  <c r="G32" i="8"/>
  <c r="G76" i="8"/>
  <c r="F76" i="8"/>
  <c r="G127" i="8"/>
  <c r="F127" i="8"/>
  <c r="G55" i="8"/>
  <c r="F55" i="8"/>
  <c r="F51" i="8"/>
  <c r="G51" i="8"/>
  <c r="G45" i="8"/>
  <c r="F45" i="8"/>
  <c r="G26" i="8"/>
  <c r="F26" i="8"/>
  <c r="G130" i="8"/>
  <c r="F130" i="8"/>
  <c r="G98" i="8"/>
  <c r="F98" i="8"/>
  <c r="F74" i="8"/>
  <c r="G74" i="8"/>
  <c r="G136" i="8"/>
  <c r="F136" i="8"/>
  <c r="G125" i="8"/>
  <c r="F125" i="8"/>
  <c r="G101" i="8"/>
  <c r="F101" i="8"/>
  <c r="G77" i="8"/>
  <c r="F77" i="8"/>
  <c r="G53" i="8"/>
  <c r="F53" i="8"/>
  <c r="F39" i="8"/>
  <c r="G39" i="8"/>
  <c r="G34" i="8"/>
  <c r="F34" i="8"/>
  <c r="G9" i="8"/>
  <c r="F9" i="8"/>
  <c r="G23" i="8"/>
  <c r="F23" i="8"/>
  <c r="F15" i="8"/>
  <c r="G15" i="8"/>
  <c r="G131" i="8"/>
  <c r="F131" i="8"/>
  <c r="G78" i="8"/>
  <c r="F78" i="8"/>
  <c r="G105" i="8"/>
  <c r="F105" i="8"/>
  <c r="G134" i="8"/>
  <c r="F134" i="8"/>
  <c r="G142" i="8"/>
  <c r="F142" i="8"/>
  <c r="G103" i="8"/>
  <c r="F103" i="8"/>
  <c r="F50" i="8"/>
  <c r="G50" i="8"/>
  <c r="G41" i="8"/>
  <c r="F41" i="8"/>
  <c r="G30" i="8"/>
  <c r="F30" i="8"/>
  <c r="G44" i="8"/>
  <c r="F44" i="8"/>
  <c r="G37" i="8"/>
  <c r="F37" i="8"/>
  <c r="F128" i="8"/>
  <c r="G128" i="8"/>
  <c r="G96" i="8"/>
  <c r="F96" i="8"/>
  <c r="G72" i="8"/>
  <c r="F72" i="8"/>
  <c r="G132" i="8"/>
  <c r="F132" i="8"/>
  <c r="F123" i="8"/>
  <c r="G123" i="8"/>
  <c r="F99" i="8"/>
  <c r="G99" i="8"/>
  <c r="F75" i="8"/>
  <c r="G75" i="8"/>
  <c r="G20" i="8"/>
  <c r="F20" i="8"/>
  <c r="F27" i="8"/>
  <c r="G27" i="8"/>
  <c r="G24" i="8"/>
  <c r="F24" i="8"/>
  <c r="G80" i="8"/>
  <c r="F80" i="8"/>
  <c r="G31" i="8"/>
  <c r="F31" i="8"/>
  <c r="F42" i="8"/>
  <c r="G42" i="8"/>
  <c r="G54" i="8"/>
  <c r="F54" i="8"/>
  <c r="G81" i="8"/>
  <c r="F81" i="8"/>
  <c r="G25" i="8"/>
  <c r="F25" i="8"/>
  <c r="G100" i="8"/>
  <c r="F100" i="8"/>
  <c r="G79" i="8"/>
  <c r="F79" i="8"/>
  <c r="G47" i="8"/>
  <c r="F47" i="8"/>
  <c r="G13" i="8"/>
  <c r="F13" i="8"/>
  <c r="G49" i="8"/>
  <c r="F49" i="8"/>
  <c r="G35" i="8"/>
  <c r="F35" i="8"/>
  <c r="G28" i="8"/>
  <c r="F28" i="8"/>
  <c r="G124" i="8"/>
  <c r="F124" i="8"/>
  <c r="G94" i="8"/>
  <c r="F94" i="8"/>
  <c r="G70" i="8"/>
  <c r="F70" i="8"/>
  <c r="F126" i="8"/>
  <c r="G126" i="8"/>
  <c r="G121" i="8"/>
  <c r="F121" i="8"/>
  <c r="G97" i="8"/>
  <c r="F97" i="8"/>
  <c r="G73" i="8"/>
  <c r="F73" i="8"/>
  <c r="F122" i="8"/>
  <c r="G122" i="8"/>
  <c r="G92" i="8"/>
  <c r="F92" i="8"/>
  <c r="F68" i="8"/>
  <c r="G68" i="8"/>
  <c r="F120" i="8"/>
  <c r="G120" i="8"/>
  <c r="G119" i="8"/>
  <c r="F119" i="8"/>
  <c r="G95" i="8"/>
  <c r="F95" i="8"/>
  <c r="G71" i="8"/>
  <c r="F71" i="8"/>
  <c r="G18" i="8"/>
  <c r="F18" i="8"/>
  <c r="F90" i="8"/>
  <c r="G90" i="8"/>
  <c r="G69" i="8"/>
  <c r="F69" i="8"/>
  <c r="G10" i="8"/>
  <c r="F10" i="8"/>
  <c r="F66" i="8"/>
  <c r="G66" i="8"/>
  <c r="G141" i="8"/>
  <c r="F141" i="8"/>
  <c r="G33" i="8"/>
  <c r="F33" i="8"/>
  <c r="G116" i="8"/>
  <c r="F116" i="8"/>
  <c r="G115" i="8"/>
  <c r="F115" i="8"/>
  <c r="F38" i="8"/>
  <c r="G38" i="8"/>
  <c r="G104" i="8"/>
  <c r="F104" i="8"/>
  <c r="G117" i="8"/>
  <c r="F117" i="8"/>
  <c r="G48" i="8"/>
  <c r="F48" i="8"/>
  <c r="G64" i="8"/>
  <c r="F64" i="8"/>
  <c r="G91" i="8"/>
  <c r="F91" i="8"/>
  <c r="F114" i="8"/>
  <c r="G114" i="8"/>
  <c r="G110" i="8"/>
  <c r="F110" i="8"/>
  <c r="G89" i="8"/>
  <c r="F89" i="8"/>
  <c r="G29" i="8"/>
  <c r="F29" i="8"/>
  <c r="G118" i="8"/>
  <c r="F118" i="8"/>
  <c r="G93" i="8"/>
  <c r="F93" i="8"/>
  <c r="G40" i="8"/>
  <c r="F40" i="8"/>
  <c r="G88" i="8"/>
  <c r="F88" i="8"/>
  <c r="F138" i="8"/>
  <c r="G138" i="8"/>
  <c r="G139" i="8"/>
  <c r="F139" i="8"/>
  <c r="G67" i="8"/>
  <c r="F67" i="8"/>
  <c r="F86" i="8"/>
  <c r="G86" i="8"/>
  <c r="G62" i="8"/>
  <c r="F62" i="8"/>
  <c r="G137" i="8"/>
  <c r="F137" i="8"/>
  <c r="G113" i="8"/>
  <c r="F113" i="8"/>
  <c r="G65" i="8"/>
  <c r="F65" i="8"/>
  <c r="G21" i="8"/>
  <c r="F21" i="8"/>
  <c r="G43" i="8"/>
  <c r="F43" i="8"/>
  <c r="G12" i="8"/>
  <c r="F12" i="8"/>
  <c r="F14" i="8"/>
  <c r="G14" i="8"/>
  <c r="G19" i="8"/>
  <c r="F19" i="8"/>
  <c r="G52" i="8"/>
  <c r="F52" i="8"/>
  <c r="G112" i="8"/>
  <c r="F112" i="8"/>
  <c r="G84" i="8"/>
  <c r="F84" i="8"/>
  <c r="G60" i="8"/>
  <c r="F60" i="8"/>
  <c r="F135" i="8"/>
  <c r="G135" i="8"/>
  <c r="F111" i="8"/>
  <c r="G111" i="8"/>
  <c r="F87" i="8"/>
  <c r="G87" i="8"/>
  <c r="F63" i="8"/>
  <c r="G63" i="8"/>
  <c r="G11" i="8"/>
  <c r="F11" i="8"/>
  <c r="F108" i="8"/>
  <c r="G108" i="8"/>
  <c r="G82" i="8"/>
  <c r="F82" i="8"/>
  <c r="G58" i="8"/>
  <c r="F58" i="8"/>
  <c r="G133" i="8"/>
  <c r="F133" i="8"/>
  <c r="G109" i="8"/>
  <c r="F109" i="8"/>
  <c r="G85" i="8"/>
  <c r="F85" i="8"/>
  <c r="G61" i="8"/>
  <c r="F61" i="8"/>
  <c r="L8" i="8"/>
  <c r="K8" i="8"/>
  <c r="F179" i="10"/>
  <c r="G179" i="10"/>
  <c r="F177" i="10"/>
  <c r="G177" i="10"/>
  <c r="G180" i="10"/>
  <c r="F180" i="10"/>
  <c r="G178" i="10"/>
  <c r="F178" i="10"/>
  <c r="F181" i="10"/>
  <c r="G181" i="10"/>
  <c r="G182" i="10"/>
  <c r="F182" i="10"/>
  <c r="F132" i="10"/>
  <c r="F134" i="10"/>
  <c r="G134" i="10"/>
  <c r="F133" i="10"/>
  <c r="G133" i="10"/>
  <c r="G9" i="13"/>
  <c r="F9" i="13"/>
  <c r="F10" i="13"/>
  <c r="G10" i="13"/>
  <c r="G11" i="13"/>
  <c r="F11" i="13"/>
  <c r="G8" i="13"/>
  <c r="F8" i="13"/>
  <c r="F144" i="10"/>
  <c r="F180" i="7"/>
  <c r="F214" i="7"/>
  <c r="F213" i="7"/>
  <c r="K181" i="7"/>
  <c r="F201" i="7"/>
  <c r="F199" i="7"/>
  <c r="F181" i="7"/>
  <c r="F215" i="7"/>
  <c r="F205" i="7"/>
  <c r="G188" i="7"/>
  <c r="K191" i="7"/>
  <c r="G198" i="7"/>
  <c r="F195" i="7"/>
  <c r="K187" i="7"/>
  <c r="F197" i="7"/>
  <c r="F189" i="7"/>
  <c r="G184" i="7"/>
  <c r="F203" i="7"/>
  <c r="K189" i="7"/>
  <c r="K179" i="7"/>
  <c r="F179" i="7"/>
  <c r="F211" i="7"/>
  <c r="F200" i="7"/>
  <c r="F190" i="7"/>
  <c r="F196" i="7"/>
  <c r="F191" i="7"/>
  <c r="F207" i="7"/>
  <c r="F210" i="7"/>
  <c r="F182" i="7"/>
  <c r="F212" i="7"/>
  <c r="F187" i="7"/>
  <c r="G192" i="7"/>
  <c r="F209" i="7"/>
  <c r="F185" i="7"/>
  <c r="F183" i="7"/>
  <c r="G202" i="7"/>
  <c r="F206" i="7"/>
  <c r="K185" i="7"/>
  <c r="K183" i="7"/>
  <c r="F208" i="7"/>
  <c r="F204" i="7"/>
  <c r="F193" i="7"/>
  <c r="F194" i="7"/>
  <c r="F186" i="7"/>
  <c r="L203" i="7"/>
  <c r="K203" i="7"/>
  <c r="L208" i="7"/>
  <c r="K208" i="7"/>
  <c r="L204" i="7"/>
  <c r="K204" i="7"/>
  <c r="L201" i="7"/>
  <c r="K201" i="7"/>
  <c r="L188" i="7"/>
  <c r="K188" i="7"/>
  <c r="L202" i="7"/>
  <c r="K202" i="7"/>
  <c r="L198" i="7"/>
  <c r="K198" i="7"/>
  <c r="L210" i="7"/>
  <c r="K210" i="7"/>
  <c r="L193" i="7"/>
  <c r="K193" i="7"/>
  <c r="L200" i="7"/>
  <c r="K200" i="7"/>
  <c r="L192" i="7"/>
  <c r="K192" i="7"/>
  <c r="L196" i="7"/>
  <c r="K196" i="7"/>
  <c r="L211" i="7"/>
  <c r="K211" i="7"/>
  <c r="L194" i="7"/>
  <c r="K194" i="7"/>
  <c r="L186" i="7"/>
  <c r="K186" i="7"/>
  <c r="L199" i="7"/>
  <c r="K199" i="7"/>
  <c r="L197" i="7"/>
  <c r="K197" i="7"/>
  <c r="L195" i="7"/>
  <c r="K195" i="7"/>
  <c r="L190" i="7"/>
  <c r="K190" i="7"/>
  <c r="L182" i="7"/>
  <c r="K182" i="7"/>
  <c r="L215" i="7"/>
  <c r="K215" i="7"/>
  <c r="L184" i="7"/>
  <c r="K184" i="7"/>
  <c r="L213" i="7"/>
  <c r="K213" i="7"/>
  <c r="L180" i="7"/>
  <c r="K180" i="7"/>
  <c r="L209" i="7"/>
  <c r="K209" i="7"/>
  <c r="L214" i="7"/>
  <c r="K214" i="7"/>
  <c r="L207" i="7"/>
  <c r="K207" i="7"/>
  <c r="L212" i="7"/>
  <c r="K212" i="7"/>
  <c r="L205" i="7"/>
  <c r="K205" i="7"/>
  <c r="L206" i="7"/>
  <c r="K206" i="7"/>
  <c r="L511" i="7"/>
  <c r="K511" i="7"/>
  <c r="F512" i="7"/>
  <c r="G512" i="7"/>
  <c r="L512" i="7"/>
  <c r="K512" i="7"/>
  <c r="G511" i="7"/>
  <c r="F511" i="7"/>
  <c r="F1101" i="7"/>
  <c r="K1101" i="7"/>
  <c r="F513" i="7"/>
  <c r="G513" i="7"/>
  <c r="K513" i="7"/>
  <c r="L513" i="7"/>
  <c r="F721" i="7"/>
  <c r="L721" i="7"/>
  <c r="G16" i="7"/>
  <c r="K16" i="7"/>
  <c r="F650" i="7"/>
  <c r="G650" i="7"/>
  <c r="L650" i="7"/>
  <c r="K650" i="7"/>
  <c r="G51" i="7"/>
  <c r="F51" i="7"/>
  <c r="F49" i="7"/>
  <c r="G49" i="7"/>
  <c r="K51" i="7"/>
  <c r="L51" i="7"/>
  <c r="L49" i="7"/>
  <c r="K49" i="7"/>
  <c r="K708" i="7"/>
  <c r="L708" i="7"/>
  <c r="G708" i="7"/>
  <c r="F708" i="7"/>
  <c r="K1316" i="7"/>
  <c r="K1317" i="7"/>
  <c r="G1317" i="7"/>
  <c r="F1317" i="7"/>
  <c r="L1315" i="7"/>
  <c r="K1315" i="7"/>
  <c r="G17" i="7"/>
  <c r="F17" i="7"/>
  <c r="L17" i="7"/>
  <c r="K17" i="7"/>
  <c r="L509" i="7"/>
  <c r="K509" i="7"/>
  <c r="G509" i="7"/>
  <c r="F509" i="7"/>
  <c r="L424" i="7"/>
  <c r="K424" i="7"/>
  <c r="L422" i="7"/>
  <c r="K422" i="7"/>
  <c r="L421" i="7"/>
  <c r="K421" i="7"/>
  <c r="L423" i="7"/>
  <c r="K423" i="7"/>
  <c r="F424" i="7"/>
  <c r="G424" i="7"/>
  <c r="G423" i="7"/>
  <c r="F423" i="7"/>
  <c r="G422" i="7"/>
  <c r="F422" i="7"/>
  <c r="G421" i="7"/>
  <c r="F421" i="7"/>
  <c r="F1112" i="7"/>
  <c r="G1110" i="7"/>
  <c r="F1110" i="7"/>
  <c r="L1112" i="7"/>
  <c r="K1112" i="7"/>
  <c r="L1111" i="7"/>
  <c r="K1111" i="7"/>
  <c r="L1110" i="7"/>
  <c r="K1110" i="7"/>
  <c r="K59" i="7"/>
  <c r="L59" i="7"/>
  <c r="K55" i="7"/>
  <c r="L55" i="7"/>
  <c r="G59" i="7"/>
  <c r="F59" i="7"/>
  <c r="G57" i="7"/>
  <c r="F57" i="7"/>
  <c r="G61" i="7"/>
  <c r="F61" i="7"/>
  <c r="F55" i="7"/>
  <c r="G55" i="7"/>
  <c r="K60" i="7"/>
  <c r="L60" i="7"/>
  <c r="L58" i="7"/>
  <c r="K58" i="7"/>
  <c r="L56" i="7"/>
  <c r="K56" i="7"/>
  <c r="G60" i="7"/>
  <c r="F60" i="7"/>
  <c r="K57" i="7"/>
  <c r="L57" i="7"/>
  <c r="G58" i="7"/>
  <c r="F58" i="7"/>
  <c r="K61" i="7"/>
  <c r="L61" i="7"/>
  <c r="G56" i="7"/>
  <c r="F56" i="7"/>
  <c r="F83" i="10"/>
  <c r="G85" i="10"/>
  <c r="F85" i="10"/>
  <c r="G87" i="10"/>
  <c r="F87" i="10"/>
  <c r="G86" i="10"/>
  <c r="F86" i="10"/>
  <c r="L256" i="8"/>
  <c r="G719" i="7"/>
  <c r="F719" i="7"/>
  <c r="L719" i="7"/>
  <c r="K719" i="7"/>
  <c r="K1230" i="7"/>
  <c r="K1229" i="7"/>
  <c r="K1232" i="7"/>
  <c r="K1226" i="7"/>
  <c r="K1222" i="7"/>
  <c r="L1225" i="7"/>
  <c r="K1234" i="7"/>
  <c r="L1233" i="7"/>
  <c r="K1221" i="7"/>
  <c r="K1228" i="7"/>
  <c r="K1224" i="7"/>
  <c r="K1220" i="7"/>
  <c r="L1235" i="7"/>
  <c r="K1235" i="7"/>
  <c r="L1223" i="7"/>
  <c r="K1223" i="7"/>
  <c r="L1231" i="7"/>
  <c r="K1231" i="7"/>
  <c r="L1227" i="7"/>
  <c r="K1227" i="7"/>
  <c r="G1232" i="7"/>
  <c r="F1232" i="7"/>
  <c r="G1230" i="7"/>
  <c r="F1230" i="7"/>
  <c r="G1228" i="7"/>
  <c r="F1228" i="7"/>
  <c r="G1234" i="7"/>
  <c r="F1234" i="7"/>
  <c r="G1226" i="7"/>
  <c r="F1226" i="7"/>
  <c r="G1222" i="7"/>
  <c r="F1222" i="7"/>
  <c r="F1224" i="7"/>
  <c r="G1224" i="7"/>
  <c r="G1229" i="7"/>
  <c r="F1229" i="7"/>
  <c r="F1231" i="7"/>
  <c r="G1231" i="7"/>
  <c r="G1221" i="7"/>
  <c r="F1221" i="7"/>
  <c r="F1227" i="7"/>
  <c r="G1227" i="7"/>
  <c r="G1220" i="7"/>
  <c r="F1220" i="7"/>
  <c r="F1235" i="7"/>
  <c r="G1235" i="7"/>
  <c r="G1233" i="7"/>
  <c r="F1233" i="7"/>
  <c r="F1223" i="7"/>
  <c r="G1223" i="7"/>
  <c r="G1225" i="7"/>
  <c r="F1225" i="7"/>
  <c r="F470" i="7"/>
  <c r="G470" i="7"/>
  <c r="F474" i="7"/>
  <c r="G474" i="7"/>
  <c r="F481" i="7"/>
  <c r="G481" i="7"/>
  <c r="F477" i="7"/>
  <c r="G477" i="7"/>
  <c r="F473" i="7"/>
  <c r="G473" i="7"/>
  <c r="F469" i="7"/>
  <c r="G469" i="7"/>
  <c r="F471" i="7"/>
  <c r="G471" i="7"/>
  <c r="G480" i="7"/>
  <c r="F480" i="7"/>
  <c r="G476" i="7"/>
  <c r="F476" i="7"/>
  <c r="G472" i="7"/>
  <c r="F472" i="7"/>
  <c r="F482" i="7"/>
  <c r="G482" i="7"/>
  <c r="F479" i="7"/>
  <c r="G479" i="7"/>
  <c r="F478" i="7"/>
  <c r="G478" i="7"/>
  <c r="G475" i="7"/>
  <c r="F475" i="7"/>
  <c r="G466" i="7"/>
  <c r="F466" i="7"/>
  <c r="G462" i="7"/>
  <c r="F462" i="7"/>
  <c r="G465" i="7"/>
  <c r="F465" i="7"/>
  <c r="G464" i="7"/>
  <c r="F464" i="7"/>
  <c r="G467" i="7"/>
  <c r="F467" i="7"/>
  <c r="G463" i="7"/>
  <c r="F463" i="7"/>
  <c r="K463" i="7"/>
  <c r="G468" i="7"/>
  <c r="F468" i="7"/>
  <c r="L469" i="7"/>
  <c r="K469" i="7"/>
  <c r="L465" i="7"/>
  <c r="K465" i="7"/>
  <c r="L482" i="7"/>
  <c r="K482" i="7"/>
  <c r="L480" i="7"/>
  <c r="K480" i="7"/>
  <c r="L478" i="7"/>
  <c r="K478" i="7"/>
  <c r="L476" i="7"/>
  <c r="K476" i="7"/>
  <c r="L474" i="7"/>
  <c r="K474" i="7"/>
  <c r="L472" i="7"/>
  <c r="K472" i="7"/>
  <c r="L470" i="7"/>
  <c r="K470" i="7"/>
  <c r="L468" i="7"/>
  <c r="K468" i="7"/>
  <c r="L471" i="7"/>
  <c r="K471" i="7"/>
  <c r="L466" i="7"/>
  <c r="K466" i="7"/>
  <c r="L464" i="7"/>
  <c r="K464" i="7"/>
  <c r="L462" i="7"/>
  <c r="K462" i="7"/>
  <c r="L467" i="7"/>
  <c r="K467" i="7"/>
  <c r="L481" i="7"/>
  <c r="K481" i="7"/>
  <c r="L475" i="7"/>
  <c r="K475" i="7"/>
  <c r="L477" i="7"/>
  <c r="K477" i="7"/>
  <c r="L473" i="7"/>
  <c r="K473" i="7"/>
  <c r="L479" i="7"/>
  <c r="K479" i="7"/>
  <c r="K252" i="7"/>
  <c r="L252" i="7"/>
  <c r="K254" i="7"/>
  <c r="L254" i="7"/>
  <c r="F256" i="7"/>
  <c r="G256" i="7"/>
  <c r="F254" i="7"/>
  <c r="G254" i="7"/>
  <c r="F252" i="7"/>
  <c r="G252" i="7"/>
  <c r="L255" i="7"/>
  <c r="K255" i="7"/>
  <c r="F258" i="7"/>
  <c r="G258" i="7"/>
  <c r="L253" i="7"/>
  <c r="K253" i="7"/>
  <c r="L257" i="7"/>
  <c r="K257" i="7"/>
  <c r="G257" i="7"/>
  <c r="F257" i="7"/>
  <c r="K258" i="7"/>
  <c r="L258" i="7"/>
  <c r="G255" i="7"/>
  <c r="F255" i="7"/>
  <c r="K256" i="7"/>
  <c r="L256" i="7"/>
  <c r="G253" i="7"/>
  <c r="F253" i="7"/>
  <c r="L369" i="7"/>
  <c r="K369" i="7"/>
  <c r="L367" i="7"/>
  <c r="K367" i="7"/>
  <c r="L368" i="7"/>
  <c r="K368" i="7"/>
  <c r="L366" i="7"/>
  <c r="K366" i="7"/>
  <c r="G368" i="7"/>
  <c r="F368" i="7"/>
  <c r="G366" i="7"/>
  <c r="F366" i="7"/>
  <c r="G369" i="7"/>
  <c r="F369" i="7"/>
  <c r="F367" i="7"/>
  <c r="G367" i="7"/>
  <c r="L344" i="7"/>
  <c r="K344" i="7"/>
  <c r="F344" i="7"/>
  <c r="G344" i="7"/>
  <c r="G301" i="7"/>
  <c r="F301" i="7"/>
  <c r="G296" i="7"/>
  <c r="F296" i="7"/>
  <c r="G299" i="7"/>
  <c r="F299" i="7"/>
  <c r="G297" i="7"/>
  <c r="F297" i="7"/>
  <c r="G295" i="7"/>
  <c r="F295" i="7"/>
  <c r="G293" i="7"/>
  <c r="F293" i="7"/>
  <c r="L301" i="7"/>
  <c r="K301" i="7"/>
  <c r="G300" i="7"/>
  <c r="F300" i="7"/>
  <c r="L299" i="7"/>
  <c r="K299" i="7"/>
  <c r="G298" i="7"/>
  <c r="F298" i="7"/>
  <c r="L297" i="7"/>
  <c r="K297" i="7"/>
  <c r="L300" i="7"/>
  <c r="K300" i="7"/>
  <c r="L295" i="7"/>
  <c r="K295" i="7"/>
  <c r="L298" i="7"/>
  <c r="K298" i="7"/>
  <c r="L293" i="7"/>
  <c r="K293" i="7"/>
  <c r="L296" i="7"/>
  <c r="K296" i="7"/>
  <c r="G294" i="7"/>
  <c r="F294" i="7"/>
  <c r="L294" i="7"/>
  <c r="K294" i="7"/>
  <c r="L63" i="7"/>
  <c r="K63" i="7"/>
  <c r="G63" i="7"/>
  <c r="F63" i="7"/>
  <c r="K52" i="7"/>
  <c r="L73" i="7"/>
  <c r="K73" i="7"/>
  <c r="G73" i="7"/>
  <c r="F73" i="7"/>
  <c r="G52" i="7"/>
  <c r="F666" i="7"/>
  <c r="K667" i="7"/>
  <c r="K665" i="7"/>
  <c r="K663" i="7"/>
  <c r="F665" i="7"/>
  <c r="L767" i="7"/>
  <c r="K767" i="7"/>
  <c r="F767" i="7"/>
  <c r="G767" i="7"/>
  <c r="F667" i="7"/>
  <c r="F661" i="7"/>
  <c r="K661" i="7"/>
  <c r="K668" i="7"/>
  <c r="K666" i="7"/>
  <c r="K664" i="7"/>
  <c r="F663" i="7"/>
  <c r="K662" i="7"/>
  <c r="F668" i="7"/>
  <c r="F664" i="7"/>
  <c r="F662" i="7"/>
  <c r="F669" i="7"/>
  <c r="G669" i="7"/>
  <c r="K669" i="7"/>
  <c r="L669" i="7"/>
  <c r="F1337" i="7"/>
  <c r="G256" i="8"/>
  <c r="F256" i="8"/>
  <c r="L1337" i="7"/>
  <c r="K1337" i="7"/>
  <c r="L1336" i="7"/>
  <c r="K1336" i="7"/>
  <c r="G1332" i="7"/>
  <c r="F1332" i="7"/>
  <c r="L1332" i="7"/>
  <c r="K1332" i="7"/>
  <c r="L1312" i="7"/>
  <c r="K1312" i="7"/>
  <c r="L1329" i="7"/>
  <c r="K1329" i="7"/>
  <c r="L1331" i="7"/>
  <c r="K1331" i="7"/>
  <c r="G1314" i="7"/>
  <c r="F1314" i="7"/>
  <c r="G1330" i="7"/>
  <c r="F1330" i="7"/>
  <c r="L1314" i="7"/>
  <c r="K1314" i="7"/>
  <c r="L1330" i="7"/>
  <c r="K1330" i="7"/>
  <c r="F1312" i="7"/>
  <c r="G1312" i="7"/>
  <c r="F1329" i="7"/>
  <c r="G1329" i="7"/>
  <c r="F1331" i="7"/>
  <c r="G1331" i="7"/>
  <c r="L1209" i="7"/>
  <c r="G1212" i="7"/>
  <c r="F1212" i="7"/>
  <c r="G1214" i="7"/>
  <c r="F1214" i="7"/>
  <c r="L1212" i="7"/>
  <c r="K1212" i="7"/>
  <c r="L1214" i="7"/>
  <c r="K1214" i="7"/>
  <c r="G1213" i="7"/>
  <c r="F1213" i="7"/>
  <c r="L1213" i="7"/>
  <c r="K1213" i="7"/>
  <c r="G1215" i="7"/>
  <c r="F1215" i="7"/>
  <c r="L1215" i="7"/>
  <c r="K1215" i="7"/>
  <c r="L1210" i="7"/>
  <c r="K1210" i="7"/>
  <c r="F1210" i="7"/>
  <c r="G1210" i="7"/>
  <c r="G1202" i="7"/>
  <c r="F1202" i="7"/>
  <c r="G1204" i="7"/>
  <c r="F1204" i="7"/>
  <c r="G1206" i="7"/>
  <c r="F1206" i="7"/>
  <c r="G1208" i="7"/>
  <c r="F1208" i="7"/>
  <c r="G1203" i="7"/>
  <c r="F1203" i="7"/>
  <c r="G1205" i="7"/>
  <c r="F1205" i="7"/>
  <c r="K1201" i="7"/>
  <c r="L1201" i="7"/>
  <c r="G1201" i="7"/>
  <c r="F1201" i="7"/>
  <c r="G1207" i="7"/>
  <c r="F1207" i="7"/>
  <c r="L1204" i="7"/>
  <c r="K1204" i="7"/>
  <c r="L1207" i="7"/>
  <c r="K1207" i="7"/>
  <c r="L1202" i="7"/>
  <c r="K1202" i="7"/>
  <c r="L1203" i="7"/>
  <c r="K1203" i="7"/>
  <c r="L1206" i="7"/>
  <c r="K1206" i="7"/>
  <c r="K1205" i="7"/>
  <c r="L1205" i="7"/>
  <c r="L1208" i="7"/>
  <c r="K1208" i="7"/>
  <c r="L1100" i="7"/>
  <c r="K1100" i="7"/>
  <c r="L1103" i="7"/>
  <c r="K1103" i="7"/>
  <c r="G1102" i="7"/>
  <c r="F1102" i="7"/>
  <c r="L1102" i="7"/>
  <c r="K1102" i="7"/>
  <c r="L1104" i="7"/>
  <c r="K1104" i="7"/>
  <c r="F1100" i="7"/>
  <c r="G1100" i="7"/>
  <c r="F1105" i="7"/>
  <c r="G1105" i="7"/>
  <c r="G1104" i="7"/>
  <c r="F1104" i="7"/>
  <c r="G1103" i="7"/>
  <c r="F1103" i="7"/>
  <c r="L1105" i="7"/>
  <c r="K1105" i="7"/>
  <c r="L1006" i="7"/>
  <c r="K1006" i="7"/>
  <c r="G1006" i="7"/>
  <c r="F1006" i="7"/>
  <c r="K820" i="7"/>
  <c r="F887" i="7"/>
  <c r="G887" i="7"/>
  <c r="L887" i="7"/>
  <c r="K887" i="7"/>
  <c r="G780" i="7"/>
  <c r="F780" i="7"/>
  <c r="L780" i="7"/>
  <c r="K780" i="7"/>
  <c r="K753" i="7"/>
  <c r="G752" i="7"/>
  <c r="F752" i="7"/>
  <c r="G754" i="7"/>
  <c r="F754" i="7"/>
  <c r="G753" i="7"/>
  <c r="F753" i="7"/>
  <c r="G756" i="7"/>
  <c r="F756" i="7"/>
  <c r="L752" i="7"/>
  <c r="K752" i="7"/>
  <c r="G755" i="7"/>
  <c r="F755" i="7"/>
  <c r="G757" i="7"/>
  <c r="F757" i="7"/>
  <c r="L756" i="7"/>
  <c r="K756" i="7"/>
  <c r="L754" i="7"/>
  <c r="K754" i="7"/>
  <c r="L757" i="7"/>
  <c r="K757" i="7"/>
  <c r="L755" i="7"/>
  <c r="K755" i="7"/>
  <c r="G742" i="7"/>
  <c r="F742" i="7"/>
  <c r="L742" i="7"/>
  <c r="K742" i="7"/>
  <c r="G732" i="7"/>
  <c r="F732" i="7"/>
  <c r="L732" i="7"/>
  <c r="K732" i="7"/>
  <c r="K458" i="7"/>
  <c r="L459" i="7"/>
  <c r="K459" i="7"/>
  <c r="G458" i="7"/>
  <c r="K29" i="7"/>
  <c r="G178" i="7"/>
  <c r="F178" i="7"/>
  <c r="L178" i="7"/>
  <c r="K178" i="7"/>
  <c r="G26" i="7"/>
  <c r="F26" i="7"/>
  <c r="L26" i="7"/>
  <c r="K26" i="7"/>
  <c r="G25" i="7"/>
  <c r="F25" i="7"/>
  <c r="G27" i="7"/>
  <c r="F27" i="7"/>
  <c r="L27" i="7"/>
  <c r="K27" i="7"/>
  <c r="L25" i="7"/>
  <c r="K25" i="7"/>
  <c r="K12" i="7"/>
  <c r="G15" i="7"/>
  <c r="F15" i="7"/>
  <c r="L15" i="7"/>
  <c r="K15" i="7"/>
  <c r="G12" i="7"/>
  <c r="F12" i="7"/>
  <c r="G1079" i="7"/>
  <c r="F1079" i="7"/>
  <c r="K1079" i="7"/>
  <c r="L1079" i="7"/>
  <c r="L255" i="8"/>
  <c r="K255" i="8"/>
  <c r="F255" i="8"/>
  <c r="G255" i="8"/>
  <c r="L766" i="7"/>
  <c r="G1217" i="7"/>
  <c r="F1217" i="7"/>
  <c r="L1217" i="7"/>
  <c r="K1217" i="7"/>
  <c r="L772" i="7"/>
  <c r="K772" i="7"/>
  <c r="F772" i="7"/>
  <c r="G772" i="7"/>
  <c r="F724" i="7"/>
  <c r="L723" i="7"/>
  <c r="K723" i="7"/>
  <c r="L725" i="7"/>
  <c r="K725" i="7"/>
  <c r="G723" i="7"/>
  <c r="F723" i="7"/>
  <c r="G725" i="7"/>
  <c r="F725" i="7"/>
  <c r="L724" i="7"/>
  <c r="K724" i="7"/>
  <c r="L549" i="7"/>
  <c r="K514" i="7"/>
  <c r="G553" i="7"/>
  <c r="K517" i="7"/>
  <c r="K518" i="7"/>
  <c r="G517" i="7"/>
  <c r="K515" i="7"/>
  <c r="K516" i="7"/>
  <c r="K553" i="7"/>
  <c r="F515" i="7"/>
  <c r="K551" i="7"/>
  <c r="G549" i="7"/>
  <c r="F551" i="7"/>
  <c r="G552" i="7"/>
  <c r="F552" i="7"/>
  <c r="G518" i="7"/>
  <c r="F518" i="7"/>
  <c r="L554" i="7"/>
  <c r="K554" i="7"/>
  <c r="L552" i="7"/>
  <c r="K552" i="7"/>
  <c r="L550" i="7"/>
  <c r="K550" i="7"/>
  <c r="G554" i="7"/>
  <c r="F554" i="7"/>
  <c r="G550" i="7"/>
  <c r="F550" i="7"/>
  <c r="G516" i="7"/>
  <c r="F516" i="7"/>
  <c r="G514" i="7"/>
  <c r="F514" i="7"/>
  <c r="K660" i="7"/>
  <c r="F660" i="7"/>
  <c r="G660" i="7"/>
  <c r="K1269" i="7"/>
  <c r="F1269" i="7"/>
  <c r="L1334" i="7"/>
  <c r="K1334" i="7"/>
  <c r="K356" i="7"/>
  <c r="L356" i="7"/>
  <c r="F356" i="7"/>
  <c r="G356" i="7"/>
  <c r="L353" i="7"/>
  <c r="K353" i="7"/>
  <c r="G353" i="7"/>
  <c r="F353" i="7"/>
  <c r="G358" i="7"/>
  <c r="K358" i="7"/>
  <c r="L358" i="7"/>
  <c r="K389" i="7"/>
  <c r="L389" i="7"/>
  <c r="G389" i="7"/>
  <c r="F389" i="7"/>
  <c r="L862" i="7"/>
  <c r="K862" i="7"/>
  <c r="F862" i="7"/>
  <c r="G862" i="7"/>
  <c r="K859" i="7"/>
  <c r="L859" i="7"/>
  <c r="F859" i="7"/>
  <c r="F146" i="10"/>
  <c r="L238" i="8"/>
  <c r="K238" i="8"/>
  <c r="F238" i="8"/>
  <c r="G238" i="8"/>
  <c r="F239" i="8"/>
  <c r="G239" i="8"/>
  <c r="K805" i="7"/>
  <c r="K1098" i="7"/>
  <c r="L1098" i="7"/>
  <c r="G1098" i="7"/>
  <c r="F1098" i="7"/>
  <c r="G39" i="7"/>
  <c r="F39" i="7"/>
  <c r="G43" i="7"/>
  <c r="F43" i="7"/>
  <c r="G42" i="7"/>
  <c r="F42" i="7"/>
  <c r="G41" i="7"/>
  <c r="F41" i="7"/>
  <c r="G40" i="7"/>
  <c r="F40" i="7"/>
  <c r="G38" i="7"/>
  <c r="F38" i="7"/>
  <c r="L39" i="7"/>
  <c r="K39" i="7"/>
  <c r="L38" i="7"/>
  <c r="K38" i="7"/>
  <c r="L43" i="7"/>
  <c r="K43" i="7"/>
  <c r="L42" i="7"/>
  <c r="K42" i="7"/>
  <c r="L41" i="7"/>
  <c r="K41" i="7"/>
  <c r="L40" i="7"/>
  <c r="K40" i="7"/>
  <c r="L37" i="7"/>
  <c r="K37" i="7"/>
  <c r="F37" i="7"/>
  <c r="G37" i="7"/>
  <c r="K806" i="7"/>
  <c r="G83" i="7"/>
  <c r="F83" i="7"/>
  <c r="L85" i="7"/>
  <c r="K85" i="7"/>
  <c r="L83" i="7"/>
  <c r="K83" i="7"/>
  <c r="G87" i="7"/>
  <c r="F87" i="7"/>
  <c r="L87" i="7"/>
  <c r="K87" i="7"/>
  <c r="G89" i="7"/>
  <c r="F89" i="7"/>
  <c r="G85" i="7"/>
  <c r="F85" i="7"/>
  <c r="L88" i="7"/>
  <c r="K88" i="7"/>
  <c r="G90" i="7"/>
  <c r="F90" i="7"/>
  <c r="L84" i="7"/>
  <c r="K84" i="7"/>
  <c r="F88" i="7"/>
  <c r="G88" i="7"/>
  <c r="L89" i="7"/>
  <c r="K89" i="7"/>
  <c r="G86" i="7"/>
  <c r="F86" i="7"/>
  <c r="L86" i="7"/>
  <c r="K86" i="7"/>
  <c r="G84" i="7"/>
  <c r="F84" i="7"/>
  <c r="L90" i="7"/>
  <c r="K90" i="7"/>
  <c r="F807" i="7"/>
  <c r="F805" i="7"/>
  <c r="K810" i="7"/>
  <c r="K811" i="7"/>
  <c r="K807" i="7"/>
  <c r="K812" i="7"/>
  <c r="F811" i="7"/>
  <c r="K808" i="7"/>
  <c r="K809" i="7"/>
  <c r="F809" i="7"/>
  <c r="K804" i="7"/>
  <c r="G808" i="7"/>
  <c r="F808" i="7"/>
  <c r="G806" i="7"/>
  <c r="F806" i="7"/>
  <c r="G810" i="7"/>
  <c r="F810" i="7"/>
  <c r="G804" i="7"/>
  <c r="F804" i="7"/>
  <c r="G812" i="7"/>
  <c r="F812" i="7"/>
  <c r="K745" i="7"/>
  <c r="L745" i="7"/>
  <c r="G745" i="7"/>
  <c r="F745" i="7"/>
  <c r="K1290" i="7"/>
  <c r="K1292" i="7"/>
  <c r="F1294" i="7"/>
  <c r="F1292" i="7"/>
  <c r="F1290" i="7"/>
  <c r="K1291" i="7"/>
  <c r="L1291" i="7"/>
  <c r="K1289" i="7"/>
  <c r="L1289" i="7"/>
  <c r="G1295" i="7"/>
  <c r="F1295" i="7"/>
  <c r="G1293" i="7"/>
  <c r="F1293" i="7"/>
  <c r="G1291" i="7"/>
  <c r="F1291" i="7"/>
  <c r="G1289" i="7"/>
  <c r="F1289" i="7"/>
  <c r="L1294" i="7"/>
  <c r="K1294" i="7"/>
  <c r="K1295" i="7"/>
  <c r="L1295" i="7"/>
  <c r="K1293" i="7"/>
  <c r="L1293" i="7"/>
  <c r="L54" i="7"/>
  <c r="G54" i="7"/>
  <c r="F54" i="7"/>
  <c r="L571" i="7"/>
  <c r="K571" i="7"/>
  <c r="G584" i="7"/>
  <c r="F584" i="7"/>
  <c r="L566" i="7"/>
  <c r="K566" i="7"/>
  <c r="G581" i="7"/>
  <c r="F581" i="7"/>
  <c r="L569" i="7"/>
  <c r="K569" i="7"/>
  <c r="G582" i="7"/>
  <c r="F582" i="7"/>
  <c r="L585" i="7"/>
  <c r="K585" i="7"/>
  <c r="G579" i="7"/>
  <c r="F579" i="7"/>
  <c r="K565" i="7"/>
  <c r="L565" i="7"/>
  <c r="G578" i="7"/>
  <c r="F578" i="7"/>
  <c r="L581" i="7"/>
  <c r="K581" i="7"/>
  <c r="G576" i="7"/>
  <c r="F576" i="7"/>
  <c r="L567" i="7"/>
  <c r="K567" i="7"/>
  <c r="K586" i="7"/>
  <c r="L586" i="7"/>
  <c r="K563" i="7"/>
  <c r="L563" i="7"/>
  <c r="G575" i="7"/>
  <c r="F575" i="7"/>
  <c r="L579" i="7"/>
  <c r="K579" i="7"/>
  <c r="G574" i="7"/>
  <c r="F574" i="7"/>
  <c r="G580" i="7"/>
  <c r="F580" i="7"/>
  <c r="L584" i="7"/>
  <c r="K584" i="7"/>
  <c r="L561" i="7"/>
  <c r="K561" i="7"/>
  <c r="G573" i="7"/>
  <c r="F573" i="7"/>
  <c r="G572" i="7"/>
  <c r="F572" i="7"/>
  <c r="L582" i="7"/>
  <c r="K582" i="7"/>
  <c r="L570" i="7"/>
  <c r="K570" i="7"/>
  <c r="G571" i="7"/>
  <c r="F571" i="7"/>
  <c r="L574" i="7"/>
  <c r="K574" i="7"/>
  <c r="G570" i="7"/>
  <c r="F570" i="7"/>
  <c r="K580" i="7"/>
  <c r="L580" i="7"/>
  <c r="L562" i="7"/>
  <c r="K562" i="7"/>
  <c r="G569" i="7"/>
  <c r="F569" i="7"/>
  <c r="L572" i="7"/>
  <c r="K572" i="7"/>
  <c r="G568" i="7"/>
  <c r="F568" i="7"/>
  <c r="L583" i="7"/>
  <c r="K583" i="7"/>
  <c r="K578" i="7"/>
  <c r="L578" i="7"/>
  <c r="G577" i="7"/>
  <c r="F577" i="7"/>
  <c r="G567" i="7"/>
  <c r="F567" i="7"/>
  <c r="L564" i="7"/>
  <c r="K564" i="7"/>
  <c r="G566" i="7"/>
  <c r="F566" i="7"/>
  <c r="L577" i="7"/>
  <c r="K577" i="7"/>
  <c r="G561" i="7"/>
  <c r="F561" i="7"/>
  <c r="G565" i="7"/>
  <c r="F565" i="7"/>
  <c r="L560" i="7"/>
  <c r="K560" i="7"/>
  <c r="G564" i="7"/>
  <c r="F564" i="7"/>
  <c r="L575" i="7"/>
  <c r="K575" i="7"/>
  <c r="L568" i="7"/>
  <c r="K568" i="7"/>
  <c r="G563" i="7"/>
  <c r="F563" i="7"/>
  <c r="G585" i="7"/>
  <c r="F585" i="7"/>
  <c r="G562" i="7"/>
  <c r="F562" i="7"/>
  <c r="K573" i="7"/>
  <c r="L573" i="7"/>
  <c r="G586" i="7"/>
  <c r="F586" i="7"/>
  <c r="L576" i="7"/>
  <c r="K576" i="7"/>
  <c r="G583" i="7"/>
  <c r="F583" i="7"/>
  <c r="G560" i="7"/>
  <c r="F560" i="7"/>
  <c r="F119" i="10"/>
  <c r="L406" i="7"/>
  <c r="K406" i="7"/>
  <c r="G405" i="7"/>
  <c r="F405" i="7"/>
  <c r="L407" i="7"/>
  <c r="K407" i="7"/>
  <c r="G406" i="7"/>
  <c r="F406" i="7"/>
  <c r="L405" i="7"/>
  <c r="K405" i="7"/>
  <c r="G407" i="7"/>
  <c r="F407" i="7"/>
  <c r="L500" i="7"/>
  <c r="K500" i="7"/>
  <c r="F500" i="7"/>
  <c r="G500" i="7"/>
  <c r="L559" i="7"/>
  <c r="K559" i="7"/>
  <c r="G559" i="7"/>
  <c r="F559" i="7"/>
  <c r="F169" i="7"/>
  <c r="L169" i="7"/>
  <c r="K168" i="7"/>
  <c r="F168" i="7"/>
  <c r="F1211" i="7"/>
  <c r="L1211" i="7"/>
  <c r="K1211" i="7"/>
  <c r="F145" i="10"/>
  <c r="L858" i="7"/>
  <c r="K803" i="7"/>
  <c r="K1710" i="7"/>
  <c r="L1710" i="7"/>
  <c r="F1710" i="7"/>
  <c r="G1710" i="7"/>
  <c r="G1704" i="7"/>
  <c r="F1704" i="7"/>
  <c r="G1706" i="7"/>
  <c r="F1706" i="7"/>
  <c r="G1708" i="7"/>
  <c r="F1708" i="7"/>
  <c r="K1704" i="7"/>
  <c r="L1704" i="7"/>
  <c r="L1706" i="7"/>
  <c r="K1706" i="7"/>
  <c r="G1709" i="7"/>
  <c r="F1709" i="7"/>
  <c r="L1708" i="7"/>
  <c r="K1708" i="7"/>
  <c r="G1707" i="7"/>
  <c r="F1707" i="7"/>
  <c r="L1705" i="7"/>
  <c r="K1705" i="7"/>
  <c r="L1707" i="7"/>
  <c r="K1707" i="7"/>
  <c r="L1709" i="7"/>
  <c r="K1709" i="7"/>
  <c r="G1705" i="7"/>
  <c r="F1705" i="7"/>
  <c r="G1703" i="7"/>
  <c r="F1703" i="7"/>
  <c r="L1703" i="7"/>
  <c r="K1703" i="7"/>
  <c r="G1701" i="7"/>
  <c r="F1701" i="7"/>
  <c r="G1700" i="7"/>
  <c r="F1700" i="7"/>
  <c r="L1699" i="7"/>
  <c r="K1699" i="7"/>
  <c r="G1702" i="7"/>
  <c r="F1702" i="7"/>
  <c r="G1693" i="7"/>
  <c r="F1693" i="7"/>
  <c r="G1691" i="7"/>
  <c r="F1691" i="7"/>
  <c r="L1692" i="7"/>
  <c r="K1692" i="7"/>
  <c r="L1695" i="7"/>
  <c r="K1695" i="7"/>
  <c r="L1694" i="7"/>
  <c r="K1694" i="7"/>
  <c r="L1691" i="7"/>
  <c r="K1691" i="7"/>
  <c r="L1693" i="7"/>
  <c r="K1693" i="7"/>
  <c r="L1697" i="7"/>
  <c r="K1697" i="7"/>
  <c r="L1696" i="7"/>
  <c r="K1696" i="7"/>
  <c r="G1699" i="7"/>
  <c r="F1699" i="7"/>
  <c r="L1701" i="7"/>
  <c r="K1701" i="7"/>
  <c r="L1698" i="7"/>
  <c r="K1698" i="7"/>
  <c r="G1692" i="7"/>
  <c r="F1692" i="7"/>
  <c r="L1700" i="7"/>
  <c r="K1700" i="7"/>
  <c r="G1694" i="7"/>
  <c r="F1694" i="7"/>
  <c r="L1702" i="7"/>
  <c r="K1702" i="7"/>
  <c r="G1696" i="7"/>
  <c r="F1696" i="7"/>
  <c r="G1695" i="7"/>
  <c r="F1695" i="7"/>
  <c r="G1698" i="7"/>
  <c r="F1698" i="7"/>
  <c r="G1697" i="7"/>
  <c r="F1697" i="7"/>
  <c r="G1690" i="7"/>
  <c r="F1690" i="7"/>
  <c r="L1690" i="7"/>
  <c r="K1690" i="7"/>
  <c r="G1688" i="7"/>
  <c r="F1688" i="7"/>
  <c r="L1688" i="7"/>
  <c r="K1688" i="7"/>
  <c r="G1689" i="7"/>
  <c r="F1689" i="7"/>
  <c r="L1689" i="7"/>
  <c r="K1689" i="7"/>
  <c r="G1669" i="7"/>
  <c r="F1669" i="7"/>
  <c r="G1680" i="7"/>
  <c r="F1680" i="7"/>
  <c r="L1674" i="7"/>
  <c r="K1674" i="7"/>
  <c r="L1676" i="7"/>
  <c r="K1676" i="7"/>
  <c r="G1673" i="7"/>
  <c r="F1673" i="7"/>
  <c r="L1671" i="7"/>
  <c r="K1671" i="7"/>
  <c r="G1671" i="7"/>
  <c r="F1671" i="7"/>
  <c r="L1678" i="7"/>
  <c r="K1678" i="7"/>
  <c r="G1675" i="7"/>
  <c r="F1675" i="7"/>
  <c r="L1673" i="7"/>
  <c r="K1673" i="7"/>
  <c r="L1672" i="7"/>
  <c r="K1672" i="7"/>
  <c r="L1669" i="7"/>
  <c r="K1669" i="7"/>
  <c r="L1680" i="7"/>
  <c r="K1680" i="7"/>
  <c r="G1677" i="7"/>
  <c r="F1677" i="7"/>
  <c r="L1675" i="7"/>
  <c r="K1675" i="7"/>
  <c r="L1682" i="7"/>
  <c r="K1682" i="7"/>
  <c r="G1679" i="7"/>
  <c r="F1679" i="7"/>
  <c r="L1677" i="7"/>
  <c r="K1677" i="7"/>
  <c r="G1686" i="7"/>
  <c r="F1686" i="7"/>
  <c r="L1684" i="7"/>
  <c r="K1684" i="7"/>
  <c r="G1681" i="7"/>
  <c r="F1681" i="7"/>
  <c r="L1679" i="7"/>
  <c r="K1679" i="7"/>
  <c r="L1686" i="7"/>
  <c r="K1686" i="7"/>
  <c r="G1683" i="7"/>
  <c r="F1683" i="7"/>
  <c r="L1681" i="7"/>
  <c r="K1681" i="7"/>
  <c r="G1676" i="7"/>
  <c r="F1676" i="7"/>
  <c r="G1685" i="7"/>
  <c r="F1685" i="7"/>
  <c r="L1683" i="7"/>
  <c r="K1683" i="7"/>
  <c r="G1678" i="7"/>
  <c r="F1678" i="7"/>
  <c r="G1684" i="7"/>
  <c r="F1684" i="7"/>
  <c r="G1687" i="7"/>
  <c r="F1687" i="7"/>
  <c r="L1685" i="7"/>
  <c r="K1685" i="7"/>
  <c r="G1682" i="7"/>
  <c r="F1682" i="7"/>
  <c r="G1674" i="7"/>
  <c r="F1674" i="7"/>
  <c r="L1687" i="7"/>
  <c r="K1687" i="7"/>
  <c r="L1670" i="7"/>
  <c r="K1670" i="7"/>
  <c r="G1672" i="7"/>
  <c r="F1672" i="7"/>
  <c r="G1670" i="7"/>
  <c r="F1670" i="7"/>
  <c r="L1662" i="7"/>
  <c r="K1662" i="7"/>
  <c r="L1664" i="7"/>
  <c r="K1664" i="7"/>
  <c r="L1666" i="7"/>
  <c r="K1666" i="7"/>
  <c r="L1665" i="7"/>
  <c r="K1665" i="7"/>
  <c r="G1656" i="7"/>
  <c r="F1656" i="7"/>
  <c r="G1665" i="7"/>
  <c r="F1665" i="7"/>
  <c r="L1657" i="7"/>
  <c r="K1657" i="7"/>
  <c r="G1657" i="7"/>
  <c r="F1657" i="7"/>
  <c r="F1658" i="7"/>
  <c r="G1658" i="7"/>
  <c r="L1663" i="7"/>
  <c r="K1663" i="7"/>
  <c r="F1666" i="7"/>
  <c r="G1666" i="7"/>
  <c r="F1661" i="7"/>
  <c r="G1661" i="7"/>
  <c r="K1655" i="7"/>
  <c r="L1655" i="7"/>
  <c r="L1668" i="7"/>
  <c r="K1668" i="7"/>
  <c r="G1660" i="7"/>
  <c r="F1660" i="7"/>
  <c r="F1662" i="7"/>
  <c r="G1662" i="7"/>
  <c r="F1655" i="7"/>
  <c r="G1655" i="7"/>
  <c r="G1668" i="7"/>
  <c r="F1668" i="7"/>
  <c r="F1659" i="7"/>
  <c r="G1659" i="7"/>
  <c r="G1663" i="7"/>
  <c r="F1663" i="7"/>
  <c r="L1656" i="7"/>
  <c r="K1656" i="7"/>
  <c r="F1667" i="7"/>
  <c r="G1667" i="7"/>
  <c r="L1659" i="7"/>
  <c r="K1659" i="7"/>
  <c r="L1658" i="7"/>
  <c r="K1658" i="7"/>
  <c r="K1661" i="7"/>
  <c r="L1661" i="7"/>
  <c r="L1667" i="7"/>
  <c r="K1667" i="7"/>
  <c r="L1660" i="7"/>
  <c r="K1660" i="7"/>
  <c r="F1664" i="7"/>
  <c r="G1664" i="7"/>
  <c r="G1653" i="7"/>
  <c r="F1653" i="7"/>
  <c r="L1653" i="7"/>
  <c r="K1653" i="7"/>
  <c r="G1654" i="7"/>
  <c r="F1654" i="7"/>
  <c r="L1654" i="7"/>
  <c r="K1654" i="7"/>
  <c r="L1643" i="7"/>
  <c r="K1643" i="7"/>
  <c r="L1651" i="7"/>
  <c r="K1651" i="7"/>
  <c r="L1647" i="7"/>
  <c r="K1647" i="7"/>
  <c r="L1616" i="7"/>
  <c r="K1616" i="7"/>
  <c r="L1620" i="7"/>
  <c r="K1620" i="7"/>
  <c r="G1628" i="7"/>
  <c r="F1628" i="7"/>
  <c r="G1638" i="7"/>
  <c r="F1638" i="7"/>
  <c r="L1636" i="7"/>
  <c r="K1636" i="7"/>
  <c r="L1632" i="7"/>
  <c r="K1632" i="7"/>
  <c r="L1628" i="7"/>
  <c r="K1628" i="7"/>
  <c r="L1640" i="7"/>
  <c r="K1640" i="7"/>
  <c r="G1623" i="7"/>
  <c r="F1623" i="7"/>
  <c r="G1652" i="7"/>
  <c r="F1652" i="7"/>
  <c r="L1634" i="7"/>
  <c r="K1634" i="7"/>
  <c r="F1624" i="7"/>
  <c r="G1624" i="7"/>
  <c r="G1626" i="7"/>
  <c r="F1626" i="7"/>
  <c r="G1642" i="7"/>
  <c r="F1642" i="7"/>
  <c r="L1652" i="7"/>
  <c r="K1652" i="7"/>
  <c r="G1645" i="7"/>
  <c r="F1645" i="7"/>
  <c r="L1629" i="7"/>
  <c r="K1629" i="7"/>
  <c r="L1637" i="7"/>
  <c r="K1637" i="7"/>
  <c r="K1621" i="7"/>
  <c r="L1621" i="7"/>
  <c r="G1649" i="7"/>
  <c r="F1649" i="7"/>
  <c r="G1643" i="7"/>
  <c r="F1643" i="7"/>
  <c r="K1648" i="7"/>
  <c r="L1648" i="7"/>
  <c r="L1617" i="7"/>
  <c r="K1617" i="7"/>
  <c r="G1618" i="7"/>
  <c r="F1618" i="7"/>
  <c r="F1648" i="7"/>
  <c r="G1648" i="7"/>
  <c r="G1647" i="7"/>
  <c r="F1647" i="7"/>
  <c r="L1641" i="7"/>
  <c r="K1641" i="7"/>
  <c r="L1649" i="7"/>
  <c r="K1649" i="7"/>
  <c r="K1633" i="7"/>
  <c r="L1633" i="7"/>
  <c r="G1622" i="7"/>
  <c r="F1622" i="7"/>
  <c r="G1616" i="7"/>
  <c r="F1616" i="7"/>
  <c r="G1634" i="7"/>
  <c r="F1634" i="7"/>
  <c r="G1644" i="7"/>
  <c r="F1644" i="7"/>
  <c r="G1635" i="7"/>
  <c r="F1635" i="7"/>
  <c r="G1621" i="7"/>
  <c r="F1621" i="7"/>
  <c r="G1640" i="7"/>
  <c r="F1640" i="7"/>
  <c r="L1624" i="7"/>
  <c r="K1624" i="7"/>
  <c r="G1633" i="7"/>
  <c r="F1633" i="7"/>
  <c r="G1619" i="7"/>
  <c r="F1619" i="7"/>
  <c r="G1637" i="7"/>
  <c r="F1637" i="7"/>
  <c r="G1646" i="7"/>
  <c r="F1646" i="7"/>
  <c r="L1644" i="7"/>
  <c r="K1644" i="7"/>
  <c r="G1620" i="7"/>
  <c r="F1620" i="7"/>
  <c r="L1625" i="7"/>
  <c r="K1625" i="7"/>
  <c r="G1641" i="7"/>
  <c r="F1641" i="7"/>
  <c r="G1625" i="7"/>
  <c r="F1625" i="7"/>
  <c r="F1615" i="7"/>
  <c r="G1615" i="7"/>
  <c r="G1627" i="7"/>
  <c r="F1627" i="7"/>
  <c r="G1632" i="7"/>
  <c r="F1632" i="7"/>
  <c r="G1651" i="7"/>
  <c r="F1651" i="7"/>
  <c r="G1650" i="7"/>
  <c r="F1650" i="7"/>
  <c r="G1630" i="7"/>
  <c r="F1630" i="7"/>
  <c r="G1629" i="7"/>
  <c r="F1629" i="7"/>
  <c r="G1617" i="7"/>
  <c r="F1617" i="7"/>
  <c r="G1631" i="7"/>
  <c r="F1631" i="7"/>
  <c r="K1622" i="7"/>
  <c r="L1622" i="7"/>
  <c r="L1618" i="7"/>
  <c r="K1618" i="7"/>
  <c r="K1645" i="7"/>
  <c r="L1645" i="7"/>
  <c r="L1630" i="7"/>
  <c r="K1630" i="7"/>
  <c r="L1627" i="7"/>
  <c r="K1627" i="7"/>
  <c r="L1646" i="7"/>
  <c r="K1646" i="7"/>
  <c r="L1642" i="7"/>
  <c r="K1642" i="7"/>
  <c r="L1626" i="7"/>
  <c r="K1626" i="7"/>
  <c r="L1631" i="7"/>
  <c r="K1631" i="7"/>
  <c r="L1615" i="7"/>
  <c r="K1615" i="7"/>
  <c r="L1623" i="7"/>
  <c r="K1623" i="7"/>
  <c r="L1638" i="7"/>
  <c r="K1638" i="7"/>
  <c r="G1639" i="7"/>
  <c r="F1639" i="7"/>
  <c r="F1636" i="7"/>
  <c r="G1636" i="7"/>
  <c r="L1619" i="7"/>
  <c r="K1619" i="7"/>
  <c r="L1639" i="7"/>
  <c r="K1639" i="7"/>
  <c r="L1635" i="7"/>
  <c r="K1635" i="7"/>
  <c r="L1650" i="7"/>
  <c r="K1650" i="7"/>
  <c r="G1614" i="7"/>
  <c r="F1614" i="7"/>
  <c r="L1614" i="7"/>
  <c r="K1614" i="7"/>
  <c r="L1613" i="7"/>
  <c r="G1613" i="7"/>
  <c r="F1613" i="7"/>
  <c r="G1609" i="7"/>
  <c r="F1609" i="7"/>
  <c r="L1611" i="7"/>
  <c r="K1611" i="7"/>
  <c r="G1611" i="7"/>
  <c r="F1611" i="7"/>
  <c r="L1609" i="7"/>
  <c r="K1609" i="7"/>
  <c r="G1610" i="7"/>
  <c r="F1610" i="7"/>
  <c r="G1612" i="7"/>
  <c r="F1612" i="7"/>
  <c r="L1610" i="7"/>
  <c r="K1610" i="7"/>
  <c r="L1612" i="7"/>
  <c r="K1612" i="7"/>
  <c r="G1608" i="7"/>
  <c r="F1608" i="7"/>
  <c r="L1608" i="7"/>
  <c r="K1608" i="7"/>
  <c r="G1606" i="7"/>
  <c r="F1606" i="7"/>
  <c r="L1604" i="7"/>
  <c r="K1604" i="7"/>
  <c r="G1607" i="7"/>
  <c r="F1607" i="7"/>
  <c r="G1605" i="7"/>
  <c r="F1605" i="7"/>
  <c r="F1604" i="7"/>
  <c r="G1604" i="7"/>
  <c r="G1603" i="7"/>
  <c r="F1603" i="7"/>
  <c r="L1606" i="7"/>
  <c r="K1606" i="7"/>
  <c r="L1603" i="7"/>
  <c r="K1603" i="7"/>
  <c r="L1605" i="7"/>
  <c r="K1605" i="7"/>
  <c r="L1607" i="7"/>
  <c r="K1607" i="7"/>
  <c r="G1602" i="7"/>
  <c r="F1602" i="7"/>
  <c r="L1602" i="7"/>
  <c r="K1602" i="7"/>
  <c r="L1600" i="7"/>
  <c r="K1600" i="7"/>
  <c r="L1599" i="7"/>
  <c r="K1599" i="7"/>
  <c r="F1600" i="7"/>
  <c r="G1600" i="7"/>
  <c r="G1599" i="7"/>
  <c r="F1599" i="7"/>
  <c r="G1601" i="7"/>
  <c r="F1601" i="7"/>
  <c r="L1601" i="7"/>
  <c r="K1601" i="7"/>
  <c r="G1591" i="7"/>
  <c r="F1591" i="7"/>
  <c r="G1589" i="7"/>
  <c r="F1589" i="7"/>
  <c r="G1598" i="7"/>
  <c r="F1598" i="7"/>
  <c r="L1580" i="7"/>
  <c r="K1580" i="7"/>
  <c r="L1573" i="7"/>
  <c r="K1573" i="7"/>
  <c r="F1597" i="7"/>
  <c r="G1597" i="7"/>
  <c r="L1583" i="7"/>
  <c r="K1583" i="7"/>
  <c r="L1585" i="7"/>
  <c r="K1585" i="7"/>
  <c r="K1577" i="7"/>
  <c r="L1577" i="7"/>
  <c r="L1591" i="7"/>
  <c r="K1591" i="7"/>
  <c r="F1587" i="7"/>
  <c r="G1587" i="7"/>
  <c r="K1597" i="7"/>
  <c r="L1597" i="7"/>
  <c r="K1587" i="7"/>
  <c r="L1587" i="7"/>
  <c r="L1586" i="7"/>
  <c r="K1586" i="7"/>
  <c r="G1574" i="7"/>
  <c r="F1574" i="7"/>
  <c r="G1588" i="7"/>
  <c r="F1588" i="7"/>
  <c r="K1575" i="7"/>
  <c r="L1575" i="7"/>
  <c r="L1582" i="7"/>
  <c r="K1582" i="7"/>
  <c r="L1584" i="7"/>
  <c r="K1584" i="7"/>
  <c r="F1573" i="7"/>
  <c r="G1573" i="7"/>
  <c r="G1578" i="7"/>
  <c r="F1578" i="7"/>
  <c r="L1595" i="7"/>
  <c r="K1595" i="7"/>
  <c r="L1588" i="7"/>
  <c r="K1588" i="7"/>
  <c r="G1584" i="7"/>
  <c r="F1584" i="7"/>
  <c r="G1575" i="7"/>
  <c r="F1575" i="7"/>
  <c r="G1580" i="7"/>
  <c r="F1580" i="7"/>
  <c r="L1590" i="7"/>
  <c r="K1590" i="7"/>
  <c r="G1594" i="7"/>
  <c r="F1594" i="7"/>
  <c r="L1578" i="7"/>
  <c r="K1578" i="7"/>
  <c r="G1577" i="7"/>
  <c r="F1577" i="7"/>
  <c r="G1595" i="7"/>
  <c r="F1595" i="7"/>
  <c r="G1586" i="7"/>
  <c r="F1586" i="7"/>
  <c r="L1592" i="7"/>
  <c r="K1592" i="7"/>
  <c r="F1593" i="7"/>
  <c r="G1593" i="7"/>
  <c r="F1579" i="7"/>
  <c r="G1579" i="7"/>
  <c r="L1579" i="7"/>
  <c r="K1579" i="7"/>
  <c r="G1590" i="7"/>
  <c r="F1590" i="7"/>
  <c r="L1594" i="7"/>
  <c r="K1594" i="7"/>
  <c r="K1581" i="7"/>
  <c r="L1581" i="7"/>
  <c r="G1581" i="7"/>
  <c r="F1581" i="7"/>
  <c r="K1589" i="7"/>
  <c r="L1589" i="7"/>
  <c r="G1596" i="7"/>
  <c r="F1596" i="7"/>
  <c r="L1596" i="7"/>
  <c r="K1596" i="7"/>
  <c r="K1593" i="7"/>
  <c r="L1593" i="7"/>
  <c r="F1583" i="7"/>
  <c r="G1583" i="7"/>
  <c r="L1574" i="7"/>
  <c r="K1574" i="7"/>
  <c r="L1598" i="7"/>
  <c r="K1598" i="7"/>
  <c r="G1582" i="7"/>
  <c r="F1582" i="7"/>
  <c r="F1585" i="7"/>
  <c r="G1585" i="7"/>
  <c r="G1576" i="7"/>
  <c r="F1576" i="7"/>
  <c r="L1576" i="7"/>
  <c r="K1576" i="7"/>
  <c r="G1592" i="7"/>
  <c r="F1592" i="7"/>
  <c r="K1338" i="7"/>
  <c r="G1572" i="7"/>
  <c r="F1572" i="7"/>
  <c r="L1572" i="7"/>
  <c r="K1572" i="7"/>
  <c r="G1550" i="7"/>
  <c r="F1550" i="7"/>
  <c r="L1341" i="7"/>
  <c r="K1341" i="7"/>
  <c r="G1340" i="7"/>
  <c r="F1340" i="7"/>
  <c r="G1565" i="7"/>
  <c r="F1565" i="7"/>
  <c r="L1555" i="7"/>
  <c r="K1555" i="7"/>
  <c r="G1552" i="7"/>
  <c r="F1552" i="7"/>
  <c r="L1343" i="7"/>
  <c r="K1343" i="7"/>
  <c r="G1342" i="7"/>
  <c r="F1342" i="7"/>
  <c r="G1567" i="7"/>
  <c r="F1567" i="7"/>
  <c r="L1557" i="7"/>
  <c r="K1557" i="7"/>
  <c r="L1559" i="7"/>
  <c r="K1559" i="7"/>
  <c r="L1561" i="7"/>
  <c r="K1561" i="7"/>
  <c r="L1563" i="7"/>
  <c r="K1563" i="7"/>
  <c r="G1569" i="7"/>
  <c r="F1569" i="7"/>
  <c r="G1571" i="7"/>
  <c r="F1571" i="7"/>
  <c r="G1558" i="7"/>
  <c r="F1558" i="7"/>
  <c r="L1554" i="7"/>
  <c r="K1554" i="7"/>
  <c r="G1549" i="7"/>
  <c r="F1549" i="7"/>
  <c r="L1556" i="7"/>
  <c r="K1556" i="7"/>
  <c r="G1560" i="7"/>
  <c r="F1560" i="7"/>
  <c r="L1558" i="7"/>
  <c r="K1558" i="7"/>
  <c r="G1551" i="7"/>
  <c r="F1551" i="7"/>
  <c r="L1340" i="7"/>
  <c r="K1340" i="7"/>
  <c r="L1565" i="7"/>
  <c r="K1565" i="7"/>
  <c r="G1554" i="7"/>
  <c r="F1554" i="7"/>
  <c r="G1562" i="7"/>
  <c r="F1562" i="7"/>
  <c r="L1560" i="7"/>
  <c r="K1560" i="7"/>
  <c r="G1553" i="7"/>
  <c r="F1553" i="7"/>
  <c r="L1342" i="7"/>
  <c r="K1342" i="7"/>
  <c r="L1567" i="7"/>
  <c r="K1567" i="7"/>
  <c r="G1344" i="7"/>
  <c r="F1344" i="7"/>
  <c r="G1346" i="7"/>
  <c r="F1346" i="7"/>
  <c r="G1339" i="7"/>
  <c r="F1339" i="7"/>
  <c r="G1564" i="7"/>
  <c r="F1564" i="7"/>
  <c r="L1562" i="7"/>
  <c r="K1562" i="7"/>
  <c r="G1555" i="7"/>
  <c r="F1555" i="7"/>
  <c r="L1344" i="7"/>
  <c r="K1344" i="7"/>
  <c r="L1569" i="7"/>
  <c r="K1569" i="7"/>
  <c r="G1341" i="7"/>
  <c r="F1341" i="7"/>
  <c r="G1566" i="7"/>
  <c r="F1566" i="7"/>
  <c r="L1564" i="7"/>
  <c r="K1564" i="7"/>
  <c r="G1557" i="7"/>
  <c r="F1557" i="7"/>
  <c r="L1346" i="7"/>
  <c r="K1346" i="7"/>
  <c r="L1571" i="7"/>
  <c r="K1571" i="7"/>
  <c r="L1345" i="7"/>
  <c r="K1345" i="7"/>
  <c r="L1552" i="7"/>
  <c r="K1552" i="7"/>
  <c r="G1343" i="7"/>
  <c r="F1343" i="7"/>
  <c r="G1568" i="7"/>
  <c r="F1568" i="7"/>
  <c r="L1566" i="7"/>
  <c r="K1566" i="7"/>
  <c r="G1559" i="7"/>
  <c r="F1559" i="7"/>
  <c r="L1549" i="7"/>
  <c r="K1549" i="7"/>
  <c r="L1548" i="7"/>
  <c r="K1548" i="7"/>
  <c r="G1345" i="7"/>
  <c r="F1345" i="7"/>
  <c r="G1570" i="7"/>
  <c r="F1570" i="7"/>
  <c r="L1568" i="7"/>
  <c r="K1568" i="7"/>
  <c r="G1561" i="7"/>
  <c r="F1561" i="7"/>
  <c r="L1551" i="7"/>
  <c r="K1551" i="7"/>
  <c r="L1550" i="7"/>
  <c r="K1550" i="7"/>
  <c r="G1556" i="7"/>
  <c r="F1556" i="7"/>
  <c r="G1548" i="7"/>
  <c r="F1548" i="7"/>
  <c r="L1339" i="7"/>
  <c r="K1339" i="7"/>
  <c r="L1570" i="7"/>
  <c r="K1570" i="7"/>
  <c r="G1563" i="7"/>
  <c r="F1563" i="7"/>
  <c r="L1553" i="7"/>
  <c r="K1553" i="7"/>
  <c r="F1338" i="7"/>
  <c r="L1333" i="7"/>
  <c r="G1333" i="7"/>
  <c r="G1310" i="7"/>
  <c r="F1310" i="7"/>
  <c r="L1310" i="7"/>
  <c r="K1310" i="7"/>
  <c r="G1309" i="7"/>
  <c r="F1309" i="7"/>
  <c r="L1309" i="7"/>
  <c r="K1309" i="7"/>
  <c r="G1308" i="7"/>
  <c r="F1308" i="7"/>
  <c r="L1308" i="7"/>
  <c r="K1308" i="7"/>
  <c r="K1306" i="7"/>
  <c r="L1306" i="7"/>
  <c r="G1306" i="7"/>
  <c r="F1306" i="7"/>
  <c r="L1271" i="7"/>
  <c r="K1271" i="7"/>
  <c r="G1271" i="7"/>
  <c r="F1271" i="7"/>
  <c r="L1248" i="7"/>
  <c r="K1248" i="7"/>
  <c r="L1273" i="7"/>
  <c r="K1273" i="7"/>
  <c r="G1257" i="7"/>
  <c r="F1257" i="7"/>
  <c r="G1300" i="7"/>
  <c r="F1300" i="7"/>
  <c r="L1265" i="7"/>
  <c r="K1265" i="7"/>
  <c r="G1268" i="7"/>
  <c r="F1268" i="7"/>
  <c r="L1263" i="7"/>
  <c r="K1263" i="7"/>
  <c r="G1275" i="7"/>
  <c r="F1275" i="7"/>
  <c r="L1250" i="7"/>
  <c r="K1250" i="7"/>
  <c r="L1275" i="7"/>
  <c r="K1275" i="7"/>
  <c r="G1259" i="7"/>
  <c r="F1259" i="7"/>
  <c r="G1302" i="7"/>
  <c r="F1302" i="7"/>
  <c r="L1267" i="7"/>
  <c r="K1267" i="7"/>
  <c r="G1255" i="7"/>
  <c r="F1255" i="7"/>
  <c r="G1288" i="7"/>
  <c r="F1288" i="7"/>
  <c r="L1252" i="7"/>
  <c r="K1252" i="7"/>
  <c r="L1288" i="7"/>
  <c r="K1288" i="7"/>
  <c r="G1261" i="7"/>
  <c r="F1261" i="7"/>
  <c r="G1304" i="7"/>
  <c r="F1304" i="7"/>
  <c r="L1270" i="7"/>
  <c r="K1270" i="7"/>
  <c r="L1246" i="7"/>
  <c r="K1246" i="7"/>
  <c r="G1298" i="7"/>
  <c r="F1298" i="7"/>
  <c r="G1248" i="7"/>
  <c r="F1248" i="7"/>
  <c r="G1297" i="7"/>
  <c r="F1297" i="7"/>
  <c r="L1254" i="7"/>
  <c r="K1254" i="7"/>
  <c r="L1297" i="7"/>
  <c r="K1297" i="7"/>
  <c r="G1263" i="7"/>
  <c r="F1263" i="7"/>
  <c r="L1247" i="7"/>
  <c r="K1247" i="7"/>
  <c r="L1272" i="7"/>
  <c r="K1272" i="7"/>
  <c r="G1252" i="7"/>
  <c r="F1252" i="7"/>
  <c r="G1299" i="7"/>
  <c r="F1299" i="7"/>
  <c r="L1256" i="7"/>
  <c r="K1256" i="7"/>
  <c r="L1299" i="7"/>
  <c r="K1299" i="7"/>
  <c r="G1265" i="7"/>
  <c r="F1265" i="7"/>
  <c r="L1249" i="7"/>
  <c r="K1249" i="7"/>
  <c r="L1274" i="7"/>
  <c r="K1274" i="7"/>
  <c r="G1256" i="7"/>
  <c r="F1256" i="7"/>
  <c r="G1301" i="7"/>
  <c r="F1301" i="7"/>
  <c r="L1258" i="7"/>
  <c r="K1258" i="7"/>
  <c r="L1301" i="7"/>
  <c r="K1301" i="7"/>
  <c r="G1267" i="7"/>
  <c r="F1267" i="7"/>
  <c r="L1251" i="7"/>
  <c r="K1251" i="7"/>
  <c r="L1276" i="7"/>
  <c r="K1276" i="7"/>
  <c r="G1258" i="7"/>
  <c r="F1258" i="7"/>
  <c r="G1303" i="7"/>
  <c r="F1303" i="7"/>
  <c r="L1260" i="7"/>
  <c r="K1260" i="7"/>
  <c r="L1303" i="7"/>
  <c r="K1303" i="7"/>
  <c r="G1270" i="7"/>
  <c r="F1270" i="7"/>
  <c r="L1253" i="7"/>
  <c r="K1253" i="7"/>
  <c r="L1296" i="7"/>
  <c r="K1296" i="7"/>
  <c r="G1260" i="7"/>
  <c r="F1260" i="7"/>
  <c r="G1246" i="7"/>
  <c r="F1246" i="7"/>
  <c r="L1262" i="7"/>
  <c r="K1262" i="7"/>
  <c r="G1247" i="7"/>
  <c r="F1247" i="7"/>
  <c r="G1272" i="7"/>
  <c r="F1272" i="7"/>
  <c r="L1255" i="7"/>
  <c r="K1255" i="7"/>
  <c r="L1298" i="7"/>
  <c r="K1298" i="7"/>
  <c r="G1262" i="7"/>
  <c r="F1262" i="7"/>
  <c r="G1250" i="7"/>
  <c r="F1250" i="7"/>
  <c r="L1264" i="7"/>
  <c r="K1264" i="7"/>
  <c r="G1249" i="7"/>
  <c r="F1249" i="7"/>
  <c r="G1274" i="7"/>
  <c r="F1274" i="7"/>
  <c r="L1257" i="7"/>
  <c r="K1257" i="7"/>
  <c r="L1300" i="7"/>
  <c r="K1300" i="7"/>
  <c r="G1264" i="7"/>
  <c r="F1264" i="7"/>
  <c r="G1254" i="7"/>
  <c r="F1254" i="7"/>
  <c r="L1266" i="7"/>
  <c r="K1266" i="7"/>
  <c r="G1251" i="7"/>
  <c r="F1251" i="7"/>
  <c r="G1276" i="7"/>
  <c r="F1276" i="7"/>
  <c r="L1259" i="7"/>
  <c r="K1259" i="7"/>
  <c r="L1302" i="7"/>
  <c r="K1302" i="7"/>
  <c r="G1266" i="7"/>
  <c r="F1266" i="7"/>
  <c r="G1273" i="7"/>
  <c r="F1273" i="7"/>
  <c r="L1268" i="7"/>
  <c r="K1268" i="7"/>
  <c r="G1253" i="7"/>
  <c r="F1253" i="7"/>
  <c r="G1296" i="7"/>
  <c r="F1296" i="7"/>
  <c r="L1261" i="7"/>
  <c r="K1261" i="7"/>
  <c r="L1304" i="7"/>
  <c r="K1304" i="7"/>
  <c r="G1218" i="7"/>
  <c r="F1218" i="7"/>
  <c r="L1218" i="7"/>
  <c r="K1218" i="7"/>
  <c r="G1216" i="7"/>
  <c r="F1216" i="7"/>
  <c r="L1216" i="7"/>
  <c r="K1216" i="7"/>
  <c r="G1200" i="7"/>
  <c r="F1200" i="7"/>
  <c r="L1200" i="7"/>
  <c r="K1200" i="7"/>
  <c r="G1199" i="7"/>
  <c r="F1199" i="7"/>
  <c r="K1199" i="7"/>
  <c r="L1199" i="7"/>
  <c r="G1198" i="7"/>
  <c r="F1198" i="7"/>
  <c r="F1195" i="7"/>
  <c r="G1195" i="7"/>
  <c r="F1197" i="7"/>
  <c r="G1197" i="7"/>
  <c r="L1195" i="7"/>
  <c r="K1195" i="7"/>
  <c r="L1197" i="7"/>
  <c r="K1197" i="7"/>
  <c r="G1196" i="7"/>
  <c r="F1196" i="7"/>
  <c r="L1196" i="7"/>
  <c r="K1196" i="7"/>
  <c r="L1198" i="7"/>
  <c r="K1198" i="7"/>
  <c r="G1194" i="7"/>
  <c r="F1194" i="7"/>
  <c r="L1194" i="7"/>
  <c r="K1194" i="7"/>
  <c r="L1190" i="7"/>
  <c r="K1190" i="7"/>
  <c r="L1192" i="7"/>
  <c r="K1192" i="7"/>
  <c r="G1187" i="7"/>
  <c r="F1187" i="7"/>
  <c r="G1189" i="7"/>
  <c r="F1189" i="7"/>
  <c r="F1188" i="7"/>
  <c r="G1188" i="7"/>
  <c r="G1186" i="7"/>
  <c r="F1186" i="7"/>
  <c r="G1191" i="7"/>
  <c r="F1191" i="7"/>
  <c r="G1193" i="7"/>
  <c r="F1193" i="7"/>
  <c r="F1190" i="7"/>
  <c r="G1190" i="7"/>
  <c r="L1187" i="7"/>
  <c r="K1187" i="7"/>
  <c r="G1192" i="7"/>
  <c r="F1192" i="7"/>
  <c r="L1189" i="7"/>
  <c r="K1189" i="7"/>
  <c r="L1186" i="7"/>
  <c r="K1186" i="7"/>
  <c r="L1191" i="7"/>
  <c r="K1191" i="7"/>
  <c r="L1188" i="7"/>
  <c r="K1188" i="7"/>
  <c r="L1193" i="7"/>
  <c r="K1193" i="7"/>
  <c r="F1185" i="7"/>
  <c r="G1185" i="7"/>
  <c r="L1185" i="7"/>
  <c r="K1185" i="7"/>
  <c r="L1163" i="7"/>
  <c r="K1163" i="7"/>
  <c r="L1165" i="7"/>
  <c r="K1165" i="7"/>
  <c r="G1170" i="7"/>
  <c r="F1170" i="7"/>
  <c r="L1166" i="7"/>
  <c r="K1166" i="7"/>
  <c r="L1167" i="7"/>
  <c r="K1167" i="7"/>
  <c r="L1169" i="7"/>
  <c r="K1169" i="7"/>
  <c r="G1172" i="7"/>
  <c r="F1172" i="7"/>
  <c r="L1170" i="7"/>
  <c r="K1170" i="7"/>
  <c r="L1175" i="7"/>
  <c r="K1175" i="7"/>
  <c r="G1163" i="7"/>
  <c r="F1163" i="7"/>
  <c r="L1177" i="7"/>
  <c r="K1177" i="7"/>
  <c r="G1178" i="7"/>
  <c r="F1178" i="7"/>
  <c r="L1184" i="7"/>
  <c r="K1184" i="7"/>
  <c r="L1174" i="7"/>
  <c r="K1174" i="7"/>
  <c r="G1171" i="7"/>
  <c r="F1171" i="7"/>
  <c r="L1179" i="7"/>
  <c r="K1179" i="7"/>
  <c r="G1180" i="7"/>
  <c r="F1180" i="7"/>
  <c r="L1158" i="7"/>
  <c r="K1158" i="7"/>
  <c r="G1176" i="7"/>
  <c r="F1176" i="7"/>
  <c r="G1175" i="7"/>
  <c r="F1175" i="7"/>
  <c r="G1181" i="7"/>
  <c r="F1181" i="7"/>
  <c r="G1158" i="7"/>
  <c r="F1158" i="7"/>
  <c r="G1182" i="7"/>
  <c r="F1182" i="7"/>
  <c r="L1162" i="7"/>
  <c r="K1162" i="7"/>
  <c r="G1174" i="7"/>
  <c r="F1174" i="7"/>
  <c r="L1178" i="7"/>
  <c r="K1178" i="7"/>
  <c r="G1183" i="7"/>
  <c r="F1183" i="7"/>
  <c r="L1181" i="7"/>
  <c r="K1181" i="7"/>
  <c r="G1160" i="7"/>
  <c r="F1160" i="7"/>
  <c r="G1184" i="7"/>
  <c r="F1184" i="7"/>
  <c r="L1168" i="7"/>
  <c r="K1168" i="7"/>
  <c r="L1171" i="7"/>
  <c r="K1171" i="7"/>
  <c r="L1183" i="7"/>
  <c r="K1183" i="7"/>
  <c r="G1159" i="7"/>
  <c r="F1159" i="7"/>
  <c r="F1161" i="7"/>
  <c r="G1161" i="7"/>
  <c r="G1162" i="7"/>
  <c r="F1162" i="7"/>
  <c r="G1167" i="7"/>
  <c r="F1167" i="7"/>
  <c r="L1172" i="7"/>
  <c r="K1172" i="7"/>
  <c r="L1173" i="7"/>
  <c r="K1173" i="7"/>
  <c r="G1165" i="7"/>
  <c r="F1165" i="7"/>
  <c r="G1169" i="7"/>
  <c r="F1169" i="7"/>
  <c r="G1164" i="7"/>
  <c r="F1164" i="7"/>
  <c r="L1161" i="7"/>
  <c r="K1161" i="7"/>
  <c r="L1176" i="7"/>
  <c r="K1176" i="7"/>
  <c r="G1173" i="7"/>
  <c r="F1173" i="7"/>
  <c r="G1179" i="7"/>
  <c r="F1179" i="7"/>
  <c r="G1166" i="7"/>
  <c r="F1166" i="7"/>
  <c r="L1160" i="7"/>
  <c r="K1160" i="7"/>
  <c r="L1180" i="7"/>
  <c r="K1180" i="7"/>
  <c r="G1177" i="7"/>
  <c r="F1177" i="7"/>
  <c r="L1159" i="7"/>
  <c r="K1159" i="7"/>
  <c r="G1168" i="7"/>
  <c r="F1168" i="7"/>
  <c r="L1164" i="7"/>
  <c r="K1164" i="7"/>
  <c r="L1182" i="7"/>
  <c r="K1182" i="7"/>
  <c r="G1157" i="7"/>
  <c r="F1157" i="7"/>
  <c r="L1157" i="7"/>
  <c r="K1157" i="7"/>
  <c r="G1139" i="7"/>
  <c r="F1139" i="7"/>
  <c r="L1151" i="7"/>
  <c r="K1151" i="7"/>
  <c r="L1145" i="7"/>
  <c r="K1145" i="7"/>
  <c r="G1141" i="7"/>
  <c r="F1141" i="7"/>
  <c r="G1140" i="7"/>
  <c r="F1140" i="7"/>
  <c r="L1140" i="7"/>
  <c r="K1140" i="7"/>
  <c r="G1143" i="7"/>
  <c r="F1143" i="7"/>
  <c r="G1142" i="7"/>
  <c r="F1142" i="7"/>
  <c r="L1142" i="7"/>
  <c r="K1142" i="7"/>
  <c r="G1145" i="7"/>
  <c r="F1145" i="7"/>
  <c r="G1144" i="7"/>
  <c r="F1144" i="7"/>
  <c r="L1144" i="7"/>
  <c r="K1144" i="7"/>
  <c r="G1147" i="7"/>
  <c r="F1147" i="7"/>
  <c r="G1146" i="7"/>
  <c r="F1146" i="7"/>
  <c r="L1146" i="7"/>
  <c r="K1146" i="7"/>
  <c r="G1149" i="7"/>
  <c r="F1149" i="7"/>
  <c r="G1148" i="7"/>
  <c r="F1148" i="7"/>
  <c r="L1148" i="7"/>
  <c r="K1148" i="7"/>
  <c r="G1151" i="7"/>
  <c r="F1151" i="7"/>
  <c r="G1150" i="7"/>
  <c r="F1150" i="7"/>
  <c r="L1150" i="7"/>
  <c r="K1150" i="7"/>
  <c r="G1153" i="7"/>
  <c r="F1153" i="7"/>
  <c r="G1152" i="7"/>
  <c r="F1152" i="7"/>
  <c r="L1152" i="7"/>
  <c r="K1152" i="7"/>
  <c r="G1155" i="7"/>
  <c r="F1155" i="7"/>
  <c r="G1154" i="7"/>
  <c r="F1154" i="7"/>
  <c r="L1154" i="7"/>
  <c r="K1154" i="7"/>
  <c r="L1155" i="7"/>
  <c r="K1155" i="7"/>
  <c r="G1156" i="7"/>
  <c r="F1156" i="7"/>
  <c r="L1156" i="7"/>
  <c r="K1156" i="7"/>
  <c r="L1153" i="7"/>
  <c r="K1153" i="7"/>
  <c r="L1149" i="7"/>
  <c r="K1149" i="7"/>
  <c r="L1143" i="7"/>
  <c r="K1143" i="7"/>
  <c r="L1139" i="7"/>
  <c r="K1139" i="7"/>
  <c r="L1147" i="7"/>
  <c r="K1147" i="7"/>
  <c r="L1141" i="7"/>
  <c r="K1141" i="7"/>
  <c r="G1138" i="7"/>
  <c r="F1138" i="7"/>
  <c r="L1138" i="7"/>
  <c r="K1138" i="7"/>
  <c r="G1119" i="7"/>
  <c r="F1119" i="7"/>
  <c r="G1121" i="7"/>
  <c r="F1121" i="7"/>
  <c r="L1123" i="7"/>
  <c r="K1123" i="7"/>
  <c r="G1118" i="7"/>
  <c r="F1118" i="7"/>
  <c r="L1114" i="7"/>
  <c r="K1114" i="7"/>
  <c r="L1121" i="7"/>
  <c r="K1121" i="7"/>
  <c r="G1106" i="7"/>
  <c r="F1106" i="7"/>
  <c r="G1125" i="7"/>
  <c r="F1125" i="7"/>
  <c r="L1125" i="7"/>
  <c r="K1125" i="7"/>
  <c r="G1120" i="7"/>
  <c r="F1120" i="7"/>
  <c r="K1116" i="7"/>
  <c r="L1116" i="7"/>
  <c r="L1109" i="7"/>
  <c r="K1109" i="7"/>
  <c r="G1113" i="7"/>
  <c r="F1113" i="7"/>
  <c r="G1128" i="7"/>
  <c r="F1128" i="7"/>
  <c r="L1128" i="7"/>
  <c r="K1128" i="7"/>
  <c r="G1122" i="7"/>
  <c r="F1122" i="7"/>
  <c r="K1118" i="7"/>
  <c r="L1118" i="7"/>
  <c r="G1116" i="7"/>
  <c r="F1116" i="7"/>
  <c r="G1117" i="7"/>
  <c r="F1117" i="7"/>
  <c r="G1130" i="7"/>
  <c r="F1130" i="7"/>
  <c r="L1130" i="7"/>
  <c r="K1130" i="7"/>
  <c r="G1124" i="7"/>
  <c r="F1124" i="7"/>
  <c r="L1120" i="7"/>
  <c r="K1120" i="7"/>
  <c r="G1123" i="7"/>
  <c r="F1123" i="7"/>
  <c r="L1097" i="7"/>
  <c r="K1097" i="7"/>
  <c r="L1132" i="7"/>
  <c r="K1132" i="7"/>
  <c r="G1127" i="7"/>
  <c r="F1127" i="7"/>
  <c r="L1122" i="7"/>
  <c r="K1122" i="7"/>
  <c r="G1134" i="7"/>
  <c r="F1134" i="7"/>
  <c r="L1106" i="7"/>
  <c r="K1106" i="7"/>
  <c r="L1134" i="7"/>
  <c r="K1134" i="7"/>
  <c r="G1129" i="7"/>
  <c r="F1129" i="7"/>
  <c r="L1124" i="7"/>
  <c r="K1124" i="7"/>
  <c r="G1132" i="7"/>
  <c r="F1132" i="7"/>
  <c r="L1108" i="7"/>
  <c r="K1108" i="7"/>
  <c r="G1096" i="7"/>
  <c r="F1096" i="7"/>
  <c r="G1131" i="7"/>
  <c r="F1131" i="7"/>
  <c r="L1127" i="7"/>
  <c r="K1127" i="7"/>
  <c r="K1096" i="7"/>
  <c r="L1096" i="7"/>
  <c r="L1113" i="7"/>
  <c r="K1113" i="7"/>
  <c r="G1099" i="7"/>
  <c r="F1099" i="7"/>
  <c r="G1133" i="7"/>
  <c r="F1133" i="7"/>
  <c r="K1129" i="7"/>
  <c r="L1129" i="7"/>
  <c r="G1097" i="7"/>
  <c r="F1097" i="7"/>
  <c r="L1115" i="7"/>
  <c r="K1115" i="7"/>
  <c r="G1107" i="7"/>
  <c r="F1107" i="7"/>
  <c r="G1135" i="7"/>
  <c r="F1135" i="7"/>
  <c r="K1131" i="7"/>
  <c r="L1131" i="7"/>
  <c r="G1108" i="7"/>
  <c r="F1108" i="7"/>
  <c r="L1117" i="7"/>
  <c r="K1117" i="7"/>
  <c r="G1109" i="7"/>
  <c r="F1109" i="7"/>
  <c r="L1099" i="7"/>
  <c r="K1099" i="7"/>
  <c r="K1133" i="7"/>
  <c r="L1133" i="7"/>
  <c r="G1115" i="7"/>
  <c r="F1115" i="7"/>
  <c r="L1119" i="7"/>
  <c r="K1119" i="7"/>
  <c r="G1114" i="7"/>
  <c r="F1114" i="7"/>
  <c r="K1107" i="7"/>
  <c r="L1107" i="7"/>
  <c r="L1135" i="7"/>
  <c r="K1135" i="7"/>
  <c r="G1095" i="7"/>
  <c r="F1095" i="7"/>
  <c r="K1095" i="7"/>
  <c r="L1095" i="7"/>
  <c r="L1086" i="7"/>
  <c r="K1086" i="7"/>
  <c r="L1088" i="7"/>
  <c r="K1088" i="7"/>
  <c r="L1090" i="7"/>
  <c r="K1090" i="7"/>
  <c r="L1092" i="7"/>
  <c r="K1092" i="7"/>
  <c r="G1087" i="7"/>
  <c r="F1087" i="7"/>
  <c r="G1089" i="7"/>
  <c r="F1089" i="7"/>
  <c r="G1091" i="7"/>
  <c r="F1091" i="7"/>
  <c r="G1093" i="7"/>
  <c r="F1093" i="7"/>
  <c r="G1086" i="7"/>
  <c r="F1086" i="7"/>
  <c r="L1087" i="7"/>
  <c r="K1087" i="7"/>
  <c r="G1088" i="7"/>
  <c r="F1088" i="7"/>
  <c r="L1089" i="7"/>
  <c r="K1089" i="7"/>
  <c r="G1090" i="7"/>
  <c r="F1090" i="7"/>
  <c r="L1091" i="7"/>
  <c r="K1091" i="7"/>
  <c r="G1092" i="7"/>
  <c r="F1092" i="7"/>
  <c r="L1093" i="7"/>
  <c r="K1093" i="7"/>
  <c r="K1082" i="7"/>
  <c r="L1082" i="7"/>
  <c r="G1082" i="7"/>
  <c r="F1082" i="7"/>
  <c r="G1081" i="7"/>
  <c r="F1081" i="7"/>
  <c r="L1081" i="7"/>
  <c r="K1081" i="7"/>
  <c r="G1062" i="7"/>
  <c r="F1062" i="7"/>
  <c r="L1062" i="7"/>
  <c r="K1062" i="7"/>
  <c r="G1061" i="7"/>
  <c r="F1061" i="7"/>
  <c r="L1061" i="7"/>
  <c r="K1061" i="7"/>
  <c r="K1043" i="7"/>
  <c r="G1056" i="7"/>
  <c r="F1056" i="7"/>
  <c r="K1056" i="7"/>
  <c r="L1056" i="7"/>
  <c r="L1053" i="7"/>
  <c r="K1053" i="7"/>
  <c r="G1053" i="7"/>
  <c r="F1053" i="7"/>
  <c r="K1042" i="7"/>
  <c r="G1043" i="7"/>
  <c r="F1043" i="7"/>
  <c r="F1042" i="7"/>
  <c r="G1042" i="7"/>
  <c r="K983" i="7"/>
  <c r="L1003" i="7"/>
  <c r="K1003" i="7"/>
  <c r="L997" i="7"/>
  <c r="K997" i="7"/>
  <c r="L998" i="7"/>
  <c r="K998" i="7"/>
  <c r="L999" i="7"/>
  <c r="K999" i="7"/>
  <c r="K1001" i="7"/>
  <c r="L1001" i="7"/>
  <c r="L994" i="7"/>
  <c r="K994" i="7"/>
  <c r="L1002" i="7"/>
  <c r="K1002" i="7"/>
  <c r="L995" i="7"/>
  <c r="K995" i="7"/>
  <c r="L996" i="7"/>
  <c r="K996" i="7"/>
  <c r="K1000" i="7"/>
  <c r="L1000" i="7"/>
  <c r="L1005" i="7"/>
  <c r="K1005" i="7"/>
  <c r="K1004" i="7"/>
  <c r="L1004" i="7"/>
  <c r="G996" i="7"/>
  <c r="F996" i="7"/>
  <c r="G1003" i="7"/>
  <c r="F1003" i="7"/>
  <c r="G1000" i="7"/>
  <c r="F1000" i="7"/>
  <c r="G1004" i="7"/>
  <c r="F1004" i="7"/>
  <c r="G997" i="7"/>
  <c r="F997" i="7"/>
  <c r="F1001" i="7"/>
  <c r="G1001" i="7"/>
  <c r="G1005" i="7"/>
  <c r="F1005" i="7"/>
  <c r="G994" i="7"/>
  <c r="F994" i="7"/>
  <c r="G998" i="7"/>
  <c r="F998" i="7"/>
  <c r="G1002" i="7"/>
  <c r="F1002" i="7"/>
  <c r="G995" i="7"/>
  <c r="F995" i="7"/>
  <c r="G999" i="7"/>
  <c r="F999" i="7"/>
  <c r="K981" i="7"/>
  <c r="L982" i="7"/>
  <c r="K982" i="7"/>
  <c r="L980" i="7"/>
  <c r="L941" i="7"/>
  <c r="K941" i="7"/>
  <c r="L948" i="7"/>
  <c r="K948" i="7"/>
  <c r="L940" i="7"/>
  <c r="K940" i="7"/>
  <c r="L945" i="7"/>
  <c r="K945" i="7"/>
  <c r="L942" i="7"/>
  <c r="K942" i="7"/>
  <c r="L939" i="7"/>
  <c r="K939" i="7"/>
  <c r="L949" i="7"/>
  <c r="K949" i="7"/>
  <c r="L943" i="7"/>
  <c r="K943" i="7"/>
  <c r="L953" i="7"/>
  <c r="K953" i="7"/>
  <c r="L950" i="7"/>
  <c r="K950" i="7"/>
  <c r="L947" i="7"/>
  <c r="K947" i="7"/>
  <c r="L957" i="7"/>
  <c r="K957" i="7"/>
  <c r="L954" i="7"/>
  <c r="K954" i="7"/>
  <c r="L951" i="7"/>
  <c r="K951" i="7"/>
  <c r="L946" i="7"/>
  <c r="K946" i="7"/>
  <c r="L961" i="7"/>
  <c r="K961" i="7"/>
  <c r="L958" i="7"/>
  <c r="K958" i="7"/>
  <c r="L955" i="7"/>
  <c r="K955" i="7"/>
  <c r="L965" i="7"/>
  <c r="K965" i="7"/>
  <c r="L962" i="7"/>
  <c r="K962" i="7"/>
  <c r="L959" i="7"/>
  <c r="K959" i="7"/>
  <c r="L960" i="7"/>
  <c r="K960" i="7"/>
  <c r="L969" i="7"/>
  <c r="K969" i="7"/>
  <c r="L966" i="7"/>
  <c r="K966" i="7"/>
  <c r="L963" i="7"/>
  <c r="K963" i="7"/>
  <c r="L964" i="7"/>
  <c r="K964" i="7"/>
  <c r="L973" i="7"/>
  <c r="K973" i="7"/>
  <c r="L970" i="7"/>
  <c r="K970" i="7"/>
  <c r="L967" i="7"/>
  <c r="K967" i="7"/>
  <c r="L968" i="7"/>
  <c r="K968" i="7"/>
  <c r="L977" i="7"/>
  <c r="K977" i="7"/>
  <c r="L974" i="7"/>
  <c r="K974" i="7"/>
  <c r="L971" i="7"/>
  <c r="K971" i="7"/>
  <c r="L972" i="7"/>
  <c r="K972" i="7"/>
  <c r="L952" i="7"/>
  <c r="K952" i="7"/>
  <c r="L978" i="7"/>
  <c r="K978" i="7"/>
  <c r="L975" i="7"/>
  <c r="K975" i="7"/>
  <c r="L976" i="7"/>
  <c r="K976" i="7"/>
  <c r="L956" i="7"/>
  <c r="K956" i="7"/>
  <c r="L944" i="7"/>
  <c r="K944" i="7"/>
  <c r="L979" i="7"/>
  <c r="K979" i="7"/>
  <c r="G961" i="7"/>
  <c r="F961" i="7"/>
  <c r="G951" i="7"/>
  <c r="F951" i="7"/>
  <c r="G944" i="7"/>
  <c r="F944" i="7"/>
  <c r="G965" i="7"/>
  <c r="F965" i="7"/>
  <c r="G955" i="7"/>
  <c r="F955" i="7"/>
  <c r="G948" i="7"/>
  <c r="F948" i="7"/>
  <c r="F973" i="7"/>
  <c r="G973" i="7"/>
  <c r="G963" i="7"/>
  <c r="F963" i="7"/>
  <c r="G956" i="7"/>
  <c r="F956" i="7"/>
  <c r="G952" i="7"/>
  <c r="F952" i="7"/>
  <c r="G977" i="7"/>
  <c r="F977" i="7"/>
  <c r="G967" i="7"/>
  <c r="F967" i="7"/>
  <c r="G960" i="7"/>
  <c r="F960" i="7"/>
  <c r="G959" i="7"/>
  <c r="F959" i="7"/>
  <c r="G958" i="7"/>
  <c r="F958" i="7"/>
  <c r="G971" i="7"/>
  <c r="F971" i="7"/>
  <c r="G964" i="7"/>
  <c r="F964" i="7"/>
  <c r="G969" i="7"/>
  <c r="F969" i="7"/>
  <c r="G942" i="7"/>
  <c r="F942" i="7"/>
  <c r="G978" i="7"/>
  <c r="F978" i="7"/>
  <c r="G975" i="7"/>
  <c r="F975" i="7"/>
  <c r="G968" i="7"/>
  <c r="F968" i="7"/>
  <c r="G941" i="7"/>
  <c r="F941" i="7"/>
  <c r="G974" i="7"/>
  <c r="F974" i="7"/>
  <c r="G979" i="7"/>
  <c r="F979" i="7"/>
  <c r="G972" i="7"/>
  <c r="F972" i="7"/>
  <c r="F945" i="7"/>
  <c r="G945" i="7"/>
  <c r="G970" i="7"/>
  <c r="F970" i="7"/>
  <c r="G966" i="7"/>
  <c r="F966" i="7"/>
  <c r="G976" i="7"/>
  <c r="F976" i="7"/>
  <c r="G949" i="7"/>
  <c r="F949" i="7"/>
  <c r="G939" i="7"/>
  <c r="F939" i="7"/>
  <c r="G962" i="7"/>
  <c r="F962" i="7"/>
  <c r="G980" i="7"/>
  <c r="F980" i="7"/>
  <c r="G953" i="7"/>
  <c r="F953" i="7"/>
  <c r="G943" i="7"/>
  <c r="F943" i="7"/>
  <c r="G954" i="7"/>
  <c r="F954" i="7"/>
  <c r="G946" i="7"/>
  <c r="F946" i="7"/>
  <c r="G957" i="7"/>
  <c r="F957" i="7"/>
  <c r="G947" i="7"/>
  <c r="F947" i="7"/>
  <c r="G940" i="7"/>
  <c r="F940" i="7"/>
  <c r="G950" i="7"/>
  <c r="F950" i="7"/>
  <c r="G937" i="7"/>
  <c r="F937" i="7"/>
  <c r="L931" i="7"/>
  <c r="K931" i="7"/>
  <c r="G920" i="7"/>
  <c r="F920" i="7"/>
  <c r="L915" i="7"/>
  <c r="K915" i="7"/>
  <c r="G910" i="7"/>
  <c r="F910" i="7"/>
  <c r="L933" i="7"/>
  <c r="K933" i="7"/>
  <c r="G922" i="7"/>
  <c r="F922" i="7"/>
  <c r="L917" i="7"/>
  <c r="K917" i="7"/>
  <c r="G912" i="7"/>
  <c r="F912" i="7"/>
  <c r="G924" i="7"/>
  <c r="F924" i="7"/>
  <c r="G935" i="7"/>
  <c r="F935" i="7"/>
  <c r="L937" i="7"/>
  <c r="K937" i="7"/>
  <c r="G932" i="7"/>
  <c r="F932" i="7"/>
  <c r="L920" i="7"/>
  <c r="K920" i="7"/>
  <c r="L935" i="7"/>
  <c r="K935" i="7"/>
  <c r="L910" i="7"/>
  <c r="K910" i="7"/>
  <c r="G918" i="7"/>
  <c r="F918" i="7"/>
  <c r="G934" i="7"/>
  <c r="F934" i="7"/>
  <c r="L922" i="7"/>
  <c r="K922" i="7"/>
  <c r="L919" i="7"/>
  <c r="K919" i="7"/>
  <c r="L912" i="7"/>
  <c r="K912" i="7"/>
  <c r="G921" i="7"/>
  <c r="F921" i="7"/>
  <c r="G936" i="7"/>
  <c r="F936" i="7"/>
  <c r="L924" i="7"/>
  <c r="K924" i="7"/>
  <c r="L914" i="7"/>
  <c r="K914" i="7"/>
  <c r="G933" i="7"/>
  <c r="F933" i="7"/>
  <c r="G938" i="7"/>
  <c r="F938" i="7"/>
  <c r="L932" i="7"/>
  <c r="K932" i="7"/>
  <c r="L916" i="7"/>
  <c r="K916" i="7"/>
  <c r="G911" i="7"/>
  <c r="F911" i="7"/>
  <c r="G931" i="7"/>
  <c r="F931" i="7"/>
  <c r="L934" i="7"/>
  <c r="K934" i="7"/>
  <c r="L918" i="7"/>
  <c r="K918" i="7"/>
  <c r="G913" i="7"/>
  <c r="F913" i="7"/>
  <c r="L936" i="7"/>
  <c r="K936" i="7"/>
  <c r="G915" i="7"/>
  <c r="F915" i="7"/>
  <c r="G914" i="7"/>
  <c r="F914" i="7"/>
  <c r="L938" i="7"/>
  <c r="K938" i="7"/>
  <c r="L921" i="7"/>
  <c r="K921" i="7"/>
  <c r="G917" i="7"/>
  <c r="F917" i="7"/>
  <c r="L911" i="7"/>
  <c r="K911" i="7"/>
  <c r="G916" i="7"/>
  <c r="F916" i="7"/>
  <c r="L923" i="7"/>
  <c r="K923" i="7"/>
  <c r="G919" i="7"/>
  <c r="F919" i="7"/>
  <c r="L913" i="7"/>
  <c r="K913" i="7"/>
  <c r="G923" i="7"/>
  <c r="F923" i="7"/>
  <c r="L909" i="7"/>
  <c r="K909" i="7"/>
  <c r="G909" i="7"/>
  <c r="F909" i="7"/>
  <c r="L906" i="7"/>
  <c r="K906" i="7"/>
  <c r="L905" i="7"/>
  <c r="K905" i="7"/>
  <c r="G906" i="7"/>
  <c r="F906" i="7"/>
  <c r="F905" i="7"/>
  <c r="G905" i="7"/>
  <c r="K896" i="7"/>
  <c r="L899" i="7"/>
  <c r="K899" i="7"/>
  <c r="L900" i="7"/>
  <c r="K900" i="7"/>
  <c r="L901" i="7"/>
  <c r="K901" i="7"/>
  <c r="L902" i="7"/>
  <c r="K902" i="7"/>
  <c r="K885" i="7"/>
  <c r="L895" i="7"/>
  <c r="K895" i="7"/>
  <c r="L888" i="7"/>
  <c r="K888" i="7"/>
  <c r="L893" i="7"/>
  <c r="K893" i="7"/>
  <c r="L891" i="7"/>
  <c r="K891" i="7"/>
  <c r="L894" i="7"/>
  <c r="K894" i="7"/>
  <c r="L890" i="7"/>
  <c r="K890" i="7"/>
  <c r="K886" i="7"/>
  <c r="L886" i="7"/>
  <c r="K889" i="7"/>
  <c r="L889" i="7"/>
  <c r="K892" i="7"/>
  <c r="L892" i="7"/>
  <c r="G890" i="7"/>
  <c r="F890" i="7"/>
  <c r="F893" i="7"/>
  <c r="G893" i="7"/>
  <c r="F888" i="7"/>
  <c r="G888" i="7"/>
  <c r="F892" i="7"/>
  <c r="G892" i="7"/>
  <c r="F886" i="7"/>
  <c r="G886" i="7"/>
  <c r="G894" i="7"/>
  <c r="F894" i="7"/>
  <c r="F895" i="7"/>
  <c r="G895" i="7"/>
  <c r="F889" i="7"/>
  <c r="G889" i="7"/>
  <c r="G891" i="7"/>
  <c r="F891" i="7"/>
  <c r="L883" i="7"/>
  <c r="K883" i="7"/>
  <c r="L879" i="7"/>
  <c r="K879" i="7"/>
  <c r="G880" i="7"/>
  <c r="F880" i="7"/>
  <c r="G885" i="7"/>
  <c r="F885" i="7"/>
  <c r="K868" i="7"/>
  <c r="L869" i="7"/>
  <c r="K869" i="7"/>
  <c r="L866" i="7"/>
  <c r="L867" i="7"/>
  <c r="K867" i="7"/>
  <c r="G847" i="7"/>
  <c r="F847" i="7"/>
  <c r="G854" i="7"/>
  <c r="F854" i="7"/>
  <c r="G849" i="7"/>
  <c r="F849" i="7"/>
  <c r="G856" i="7"/>
  <c r="F856" i="7"/>
  <c r="G853" i="7"/>
  <c r="F853" i="7"/>
  <c r="L847" i="7"/>
  <c r="K847" i="7"/>
  <c r="G851" i="7"/>
  <c r="F851" i="7"/>
  <c r="G855" i="7"/>
  <c r="F855" i="7"/>
  <c r="L846" i="7"/>
  <c r="K846" i="7"/>
  <c r="L855" i="7"/>
  <c r="K855" i="7"/>
  <c r="L848" i="7"/>
  <c r="K848" i="7"/>
  <c r="L851" i="7"/>
  <c r="K851" i="7"/>
  <c r="L853" i="7"/>
  <c r="K853" i="7"/>
  <c r="L850" i="7"/>
  <c r="K850" i="7"/>
  <c r="L849" i="7"/>
  <c r="K849" i="7"/>
  <c r="L852" i="7"/>
  <c r="K852" i="7"/>
  <c r="G846" i="7"/>
  <c r="F846" i="7"/>
  <c r="L854" i="7"/>
  <c r="K854" i="7"/>
  <c r="G848" i="7"/>
  <c r="F848" i="7"/>
  <c r="L856" i="7"/>
  <c r="K856" i="7"/>
  <c r="G850" i="7"/>
  <c r="F850" i="7"/>
  <c r="L845" i="7"/>
  <c r="K845" i="7"/>
  <c r="G845" i="7"/>
  <c r="F845" i="7"/>
  <c r="G852" i="7"/>
  <c r="F852" i="7"/>
  <c r="G833" i="7"/>
  <c r="F833" i="7"/>
  <c r="G835" i="7"/>
  <c r="F835" i="7"/>
  <c r="G837" i="7"/>
  <c r="F837" i="7"/>
  <c r="G839" i="7"/>
  <c r="F839" i="7"/>
  <c r="G841" i="7"/>
  <c r="F841" i="7"/>
  <c r="L834" i="7"/>
  <c r="K834" i="7"/>
  <c r="G838" i="7"/>
  <c r="F838" i="7"/>
  <c r="G836" i="7"/>
  <c r="F836" i="7"/>
  <c r="L840" i="7"/>
  <c r="K840" i="7"/>
  <c r="L833" i="7"/>
  <c r="K833" i="7"/>
  <c r="G834" i="7"/>
  <c r="F834" i="7"/>
  <c r="L835" i="7"/>
  <c r="K835" i="7"/>
  <c r="L838" i="7"/>
  <c r="K838" i="7"/>
  <c r="L837" i="7"/>
  <c r="K837" i="7"/>
  <c r="G840" i="7"/>
  <c r="F840" i="7"/>
  <c r="L839" i="7"/>
  <c r="K839" i="7"/>
  <c r="L836" i="7"/>
  <c r="K836" i="7"/>
  <c r="L841" i="7"/>
  <c r="K841" i="7"/>
  <c r="K828" i="7"/>
  <c r="L828" i="7"/>
  <c r="L829" i="7"/>
  <c r="K829" i="7"/>
  <c r="L830" i="7"/>
  <c r="K830" i="7"/>
  <c r="G828" i="7"/>
  <c r="F828" i="7"/>
  <c r="G830" i="7"/>
  <c r="F830" i="7"/>
  <c r="G829" i="7"/>
  <c r="F829" i="7"/>
  <c r="G819" i="7"/>
  <c r="F819" i="7"/>
  <c r="L819" i="7"/>
  <c r="K819" i="7"/>
  <c r="F798" i="7"/>
  <c r="L798" i="7"/>
  <c r="K798" i="7"/>
  <c r="F783" i="7"/>
  <c r="G793" i="7"/>
  <c r="F793" i="7"/>
  <c r="F787" i="7"/>
  <c r="G787" i="7"/>
  <c r="G794" i="7"/>
  <c r="F794" i="7"/>
  <c r="F791" i="7"/>
  <c r="G791" i="7"/>
  <c r="G792" i="7"/>
  <c r="F792" i="7"/>
  <c r="G785" i="7"/>
  <c r="F785" i="7"/>
  <c r="G786" i="7"/>
  <c r="F786" i="7"/>
  <c r="F789" i="7"/>
  <c r="G789" i="7"/>
  <c r="G790" i="7"/>
  <c r="F790" i="7"/>
  <c r="L785" i="7"/>
  <c r="K785" i="7"/>
  <c r="L786" i="7"/>
  <c r="K786" i="7"/>
  <c r="L787" i="7"/>
  <c r="K787" i="7"/>
  <c r="L788" i="7"/>
  <c r="K788" i="7"/>
  <c r="G788" i="7"/>
  <c r="F788" i="7"/>
  <c r="L789" i="7"/>
  <c r="K789" i="7"/>
  <c r="L790" i="7"/>
  <c r="K790" i="7"/>
  <c r="L791" i="7"/>
  <c r="K791" i="7"/>
  <c r="L792" i="7"/>
  <c r="K792" i="7"/>
  <c r="L793" i="7"/>
  <c r="K793" i="7"/>
  <c r="L794" i="7"/>
  <c r="K794" i="7"/>
  <c r="L783" i="7"/>
  <c r="K783" i="7"/>
  <c r="F781" i="7"/>
  <c r="L781" i="7"/>
  <c r="K781" i="7"/>
  <c r="F771" i="7"/>
  <c r="L771" i="7"/>
  <c r="K771" i="7"/>
  <c r="F768" i="7"/>
  <c r="G768" i="7"/>
  <c r="L768" i="7"/>
  <c r="K768" i="7"/>
  <c r="G759" i="7"/>
  <c r="F759" i="7"/>
  <c r="G761" i="7"/>
  <c r="F761" i="7"/>
  <c r="G763" i="7"/>
  <c r="F763" i="7"/>
  <c r="G765" i="7"/>
  <c r="F765" i="7"/>
  <c r="G764" i="7"/>
  <c r="F764" i="7"/>
  <c r="G760" i="7"/>
  <c r="F760" i="7"/>
  <c r="L760" i="7"/>
  <c r="K760" i="7"/>
  <c r="L759" i="7"/>
  <c r="K759" i="7"/>
  <c r="L761" i="7"/>
  <c r="K761" i="7"/>
  <c r="L762" i="7"/>
  <c r="K762" i="7"/>
  <c r="L764" i="7"/>
  <c r="K764" i="7"/>
  <c r="L763" i="7"/>
  <c r="K763" i="7"/>
  <c r="G762" i="7"/>
  <c r="F762" i="7"/>
  <c r="L765" i="7"/>
  <c r="K765" i="7"/>
  <c r="G758" i="7"/>
  <c r="F758" i="7"/>
  <c r="L758" i="7"/>
  <c r="K758" i="7"/>
  <c r="L750" i="7"/>
  <c r="K750" i="7"/>
  <c r="F741" i="7"/>
  <c r="G741" i="7"/>
  <c r="F744" i="7"/>
  <c r="G744" i="7"/>
  <c r="G747" i="7"/>
  <c r="F747" i="7"/>
  <c r="G749" i="7"/>
  <c r="F749" i="7"/>
  <c r="G743" i="7"/>
  <c r="F743" i="7"/>
  <c r="G751" i="7"/>
  <c r="F751" i="7"/>
  <c r="G746" i="7"/>
  <c r="F746" i="7"/>
  <c r="L741" i="7"/>
  <c r="K741" i="7"/>
  <c r="G748" i="7"/>
  <c r="F748" i="7"/>
  <c r="L744" i="7"/>
  <c r="K744" i="7"/>
  <c r="G750" i="7"/>
  <c r="F750" i="7"/>
  <c r="L747" i="7"/>
  <c r="K747" i="7"/>
  <c r="L743" i="7"/>
  <c r="K743" i="7"/>
  <c r="L749" i="7"/>
  <c r="K749" i="7"/>
  <c r="L746" i="7"/>
  <c r="K746" i="7"/>
  <c r="L751" i="7"/>
  <c r="K751" i="7"/>
  <c r="L748" i="7"/>
  <c r="K748" i="7"/>
  <c r="G727" i="7"/>
  <c r="F727" i="7"/>
  <c r="L718" i="7"/>
  <c r="K718" i="7"/>
  <c r="L722" i="7"/>
  <c r="K722" i="7"/>
  <c r="F722" i="7"/>
  <c r="G722" i="7"/>
  <c r="L727" i="7"/>
  <c r="K727" i="7"/>
  <c r="F718" i="7"/>
  <c r="G718" i="7"/>
  <c r="G720" i="7"/>
  <c r="F720" i="7"/>
  <c r="G726" i="7"/>
  <c r="F726" i="7"/>
  <c r="G728" i="7"/>
  <c r="F728" i="7"/>
  <c r="L720" i="7"/>
  <c r="K720" i="7"/>
  <c r="L726" i="7"/>
  <c r="K726" i="7"/>
  <c r="L728" i="7"/>
  <c r="K728" i="7"/>
  <c r="G705" i="7"/>
  <c r="F705" i="7"/>
  <c r="L705" i="7"/>
  <c r="K705" i="7"/>
  <c r="L702" i="7"/>
  <c r="K702" i="7"/>
  <c r="F702" i="7"/>
  <c r="G702" i="7"/>
  <c r="G697" i="7"/>
  <c r="F697" i="7"/>
  <c r="G698" i="7"/>
  <c r="F698" i="7"/>
  <c r="F700" i="7"/>
  <c r="G700" i="7"/>
  <c r="G699" i="7"/>
  <c r="F699" i="7"/>
  <c r="G701" i="7"/>
  <c r="F701" i="7"/>
  <c r="G703" i="7"/>
  <c r="F703" i="7"/>
  <c r="L703" i="7"/>
  <c r="K703" i="7"/>
  <c r="L697" i="7"/>
  <c r="K697" i="7"/>
  <c r="L698" i="7"/>
  <c r="K698" i="7"/>
  <c r="L699" i="7"/>
  <c r="K699" i="7"/>
  <c r="L700" i="7"/>
  <c r="K700" i="7"/>
  <c r="L701" i="7"/>
  <c r="K701" i="7"/>
  <c r="G673" i="7"/>
  <c r="F673" i="7"/>
  <c r="G691" i="7"/>
  <c r="F691" i="7"/>
  <c r="L685" i="7"/>
  <c r="K685" i="7"/>
  <c r="G678" i="7"/>
  <c r="F678" i="7"/>
  <c r="L670" i="7"/>
  <c r="K670" i="7"/>
  <c r="G677" i="7"/>
  <c r="F677" i="7"/>
  <c r="G693" i="7"/>
  <c r="F693" i="7"/>
  <c r="L687" i="7"/>
  <c r="K687" i="7"/>
  <c r="G680" i="7"/>
  <c r="F680" i="7"/>
  <c r="L672" i="7"/>
  <c r="K672" i="7"/>
  <c r="G681" i="7"/>
  <c r="F681" i="7"/>
  <c r="G682" i="7"/>
  <c r="F682" i="7"/>
  <c r="G687" i="7"/>
  <c r="F687" i="7"/>
  <c r="L658" i="7"/>
  <c r="K658" i="7"/>
  <c r="K691" i="7"/>
  <c r="L691" i="7"/>
  <c r="G684" i="7"/>
  <c r="F684" i="7"/>
  <c r="L678" i="7"/>
  <c r="K678" i="7"/>
  <c r="K689" i="7"/>
  <c r="L689" i="7"/>
  <c r="L676" i="7"/>
  <c r="K676" i="7"/>
  <c r="G695" i="7"/>
  <c r="F695" i="7"/>
  <c r="L693" i="7"/>
  <c r="K693" i="7"/>
  <c r="G686" i="7"/>
  <c r="F686" i="7"/>
  <c r="L684" i="7"/>
  <c r="K684" i="7"/>
  <c r="L680" i="7"/>
  <c r="K680" i="7"/>
  <c r="L671" i="7"/>
  <c r="K671" i="7"/>
  <c r="G688" i="7"/>
  <c r="F688" i="7"/>
  <c r="L686" i="7"/>
  <c r="K686" i="7"/>
  <c r="L673" i="7"/>
  <c r="K673" i="7"/>
  <c r="L695" i="7"/>
  <c r="K695" i="7"/>
  <c r="G690" i="7"/>
  <c r="F690" i="7"/>
  <c r="L688" i="7"/>
  <c r="K688" i="7"/>
  <c r="G675" i="7"/>
  <c r="F675" i="7"/>
  <c r="L675" i="7"/>
  <c r="K675" i="7"/>
  <c r="G659" i="7"/>
  <c r="F659" i="7"/>
  <c r="G692" i="7"/>
  <c r="F692" i="7"/>
  <c r="L690" i="7"/>
  <c r="K690" i="7"/>
  <c r="L674" i="7"/>
  <c r="K674" i="7"/>
  <c r="G679" i="7"/>
  <c r="F679" i="7"/>
  <c r="L677" i="7"/>
  <c r="K677" i="7"/>
  <c r="G670" i="7"/>
  <c r="F670" i="7"/>
  <c r="L692" i="7"/>
  <c r="K692" i="7"/>
  <c r="L682" i="7"/>
  <c r="K682" i="7"/>
  <c r="G683" i="7"/>
  <c r="F683" i="7"/>
  <c r="L679" i="7"/>
  <c r="K679" i="7"/>
  <c r="G672" i="7"/>
  <c r="F672" i="7"/>
  <c r="G694" i="7"/>
  <c r="F694" i="7"/>
  <c r="G658" i="7"/>
  <c r="F658" i="7"/>
  <c r="G685" i="7"/>
  <c r="F685" i="7"/>
  <c r="L681" i="7"/>
  <c r="K681" i="7"/>
  <c r="G674" i="7"/>
  <c r="F674" i="7"/>
  <c r="G696" i="7"/>
  <c r="F696" i="7"/>
  <c r="L694" i="7"/>
  <c r="K694" i="7"/>
  <c r="G671" i="7"/>
  <c r="F671" i="7"/>
  <c r="G689" i="7"/>
  <c r="F689" i="7"/>
  <c r="L683" i="7"/>
  <c r="K683" i="7"/>
  <c r="G676" i="7"/>
  <c r="F676" i="7"/>
  <c r="L659" i="7"/>
  <c r="K659" i="7"/>
  <c r="L696" i="7"/>
  <c r="K696" i="7"/>
  <c r="L657" i="7"/>
  <c r="K657" i="7"/>
  <c r="G657" i="7"/>
  <c r="F657" i="7"/>
  <c r="K652" i="7"/>
  <c r="L653" i="7"/>
  <c r="K653" i="7"/>
  <c r="L654" i="7"/>
  <c r="K654" i="7"/>
  <c r="L655" i="7"/>
  <c r="K655" i="7"/>
  <c r="G654" i="7"/>
  <c r="F654" i="7"/>
  <c r="F653" i="7"/>
  <c r="G653" i="7"/>
  <c r="G655" i="7"/>
  <c r="F655" i="7"/>
  <c r="G652" i="7"/>
  <c r="G642" i="7"/>
  <c r="F642" i="7"/>
  <c r="L639" i="7"/>
  <c r="K639" i="7"/>
  <c r="L641" i="7"/>
  <c r="K641" i="7"/>
  <c r="G638" i="7"/>
  <c r="F638" i="7"/>
  <c r="G640" i="7"/>
  <c r="F640" i="7"/>
  <c r="L638" i="7"/>
  <c r="K638" i="7"/>
  <c r="L642" i="7"/>
  <c r="K642" i="7"/>
  <c r="L640" i="7"/>
  <c r="K640" i="7"/>
  <c r="G643" i="7"/>
  <c r="F643" i="7"/>
  <c r="G639" i="7"/>
  <c r="F639" i="7"/>
  <c r="G641" i="7"/>
  <c r="F641" i="7"/>
  <c r="L643" i="7"/>
  <c r="K643" i="7"/>
  <c r="G628" i="7"/>
  <c r="F628" i="7"/>
  <c r="G632" i="7"/>
  <c r="F632" i="7"/>
  <c r="F635" i="7"/>
  <c r="G635" i="7"/>
  <c r="G633" i="7"/>
  <c r="F633" i="7"/>
  <c r="F631" i="7"/>
  <c r="G631" i="7"/>
  <c r="G629" i="7"/>
  <c r="F629" i="7"/>
  <c r="F627" i="7"/>
  <c r="G627" i="7"/>
  <c r="F626" i="7"/>
  <c r="G626" i="7"/>
  <c r="F630" i="7"/>
  <c r="G630" i="7"/>
  <c r="G634" i="7"/>
  <c r="F634" i="7"/>
  <c r="L635" i="7"/>
  <c r="K635" i="7"/>
  <c r="L633" i="7"/>
  <c r="K633" i="7"/>
  <c r="L625" i="7"/>
  <c r="K625" i="7"/>
  <c r="L626" i="7"/>
  <c r="K626" i="7"/>
  <c r="L630" i="7"/>
  <c r="K630" i="7"/>
  <c r="L634" i="7"/>
  <c r="K634" i="7"/>
  <c r="L631" i="7"/>
  <c r="K631" i="7"/>
  <c r="K629" i="7"/>
  <c r="L629" i="7"/>
  <c r="L628" i="7"/>
  <c r="K628" i="7"/>
  <c r="L636" i="7"/>
  <c r="K636" i="7"/>
  <c r="L632" i="7"/>
  <c r="K632" i="7"/>
  <c r="K627" i="7"/>
  <c r="L627" i="7"/>
  <c r="L609" i="7"/>
  <c r="K609" i="7"/>
  <c r="G607" i="7"/>
  <c r="F607" i="7"/>
  <c r="L605" i="7"/>
  <c r="K605" i="7"/>
  <c r="L611" i="7"/>
  <c r="K611" i="7"/>
  <c r="G600" i="7"/>
  <c r="F600" i="7"/>
  <c r="G624" i="7"/>
  <c r="F624" i="7"/>
  <c r="L624" i="7"/>
  <c r="K624" i="7"/>
  <c r="G557" i="7"/>
  <c r="F557" i="7"/>
  <c r="G609" i="7"/>
  <c r="F609" i="7"/>
  <c r="L623" i="7"/>
  <c r="K623" i="7"/>
  <c r="L613" i="7"/>
  <c r="K613" i="7"/>
  <c r="G602" i="7"/>
  <c r="F602" i="7"/>
  <c r="L591" i="7"/>
  <c r="K591" i="7"/>
  <c r="L558" i="7"/>
  <c r="K558" i="7"/>
  <c r="G605" i="7"/>
  <c r="F605" i="7"/>
  <c r="G622" i="7"/>
  <c r="F622" i="7"/>
  <c r="G587" i="7"/>
  <c r="F587" i="7"/>
  <c r="G611" i="7"/>
  <c r="F611" i="7"/>
  <c r="L587" i="7"/>
  <c r="K587" i="7"/>
  <c r="L617" i="7"/>
  <c r="K617" i="7"/>
  <c r="G604" i="7"/>
  <c r="F604" i="7"/>
  <c r="L556" i="7"/>
  <c r="K556" i="7"/>
  <c r="L590" i="7"/>
  <c r="K590" i="7"/>
  <c r="L620" i="7"/>
  <c r="K620" i="7"/>
  <c r="G589" i="7"/>
  <c r="F589" i="7"/>
  <c r="G613" i="7"/>
  <c r="F613" i="7"/>
  <c r="L595" i="7"/>
  <c r="K595" i="7"/>
  <c r="L619" i="7"/>
  <c r="K619" i="7"/>
  <c r="G606" i="7"/>
  <c r="F606" i="7"/>
  <c r="L588" i="7"/>
  <c r="K588" i="7"/>
  <c r="L594" i="7"/>
  <c r="K594" i="7"/>
  <c r="L593" i="7"/>
  <c r="K593" i="7"/>
  <c r="G598" i="7"/>
  <c r="F598" i="7"/>
  <c r="G591" i="7"/>
  <c r="F591" i="7"/>
  <c r="G615" i="7"/>
  <c r="F615" i="7"/>
  <c r="L603" i="7"/>
  <c r="K603" i="7"/>
  <c r="G556" i="7"/>
  <c r="F556" i="7"/>
  <c r="G608" i="7"/>
  <c r="F608" i="7"/>
  <c r="L592" i="7"/>
  <c r="K592" i="7"/>
  <c r="L598" i="7"/>
  <c r="K598" i="7"/>
  <c r="G593" i="7"/>
  <c r="F593" i="7"/>
  <c r="G617" i="7"/>
  <c r="F617" i="7"/>
  <c r="L621" i="7"/>
  <c r="K621" i="7"/>
  <c r="G558" i="7"/>
  <c r="F558" i="7"/>
  <c r="G610" i="7"/>
  <c r="F610" i="7"/>
  <c r="L596" i="7"/>
  <c r="K596" i="7"/>
  <c r="L602" i="7"/>
  <c r="K602" i="7"/>
  <c r="G595" i="7"/>
  <c r="F595" i="7"/>
  <c r="G619" i="7"/>
  <c r="F619" i="7"/>
  <c r="L589" i="7"/>
  <c r="K589" i="7"/>
  <c r="G588" i="7"/>
  <c r="F588" i="7"/>
  <c r="G612" i="7"/>
  <c r="F612" i="7"/>
  <c r="L600" i="7"/>
  <c r="K600" i="7"/>
  <c r="L606" i="7"/>
  <c r="K606" i="7"/>
  <c r="G597" i="7"/>
  <c r="F597" i="7"/>
  <c r="G621" i="7"/>
  <c r="F621" i="7"/>
  <c r="L597" i="7"/>
  <c r="K597" i="7"/>
  <c r="G590" i="7"/>
  <c r="F590" i="7"/>
  <c r="G614" i="7"/>
  <c r="F614" i="7"/>
  <c r="L604" i="7"/>
  <c r="K604" i="7"/>
  <c r="L610" i="7"/>
  <c r="K610" i="7"/>
  <c r="G599" i="7"/>
  <c r="F599" i="7"/>
  <c r="G623" i="7"/>
  <c r="F623" i="7"/>
  <c r="L599" i="7"/>
  <c r="K599" i="7"/>
  <c r="G592" i="7"/>
  <c r="F592" i="7"/>
  <c r="G616" i="7"/>
  <c r="F616" i="7"/>
  <c r="L608" i="7"/>
  <c r="K608" i="7"/>
  <c r="L614" i="7"/>
  <c r="K614" i="7"/>
  <c r="G601" i="7"/>
  <c r="F601" i="7"/>
  <c r="L615" i="7"/>
  <c r="K615" i="7"/>
  <c r="L601" i="7"/>
  <c r="K601" i="7"/>
  <c r="G594" i="7"/>
  <c r="F594" i="7"/>
  <c r="G618" i="7"/>
  <c r="F618" i="7"/>
  <c r="L612" i="7"/>
  <c r="K612" i="7"/>
  <c r="L618" i="7"/>
  <c r="K618" i="7"/>
  <c r="G603" i="7"/>
  <c r="F603" i="7"/>
  <c r="L557" i="7"/>
  <c r="K557" i="7"/>
  <c r="L607" i="7"/>
  <c r="K607" i="7"/>
  <c r="G596" i="7"/>
  <c r="F596" i="7"/>
  <c r="G620" i="7"/>
  <c r="F620" i="7"/>
  <c r="L616" i="7"/>
  <c r="K616" i="7"/>
  <c r="L622" i="7"/>
  <c r="K622" i="7"/>
  <c r="L506" i="7"/>
  <c r="L555" i="7"/>
  <c r="K555" i="7"/>
  <c r="L505" i="7"/>
  <c r="K505" i="7"/>
  <c r="K499" i="7"/>
  <c r="K503" i="7"/>
  <c r="L503" i="7"/>
  <c r="G503" i="7"/>
  <c r="F503" i="7"/>
  <c r="L502" i="7"/>
  <c r="K502" i="7"/>
  <c r="F502" i="7"/>
  <c r="G502" i="7"/>
  <c r="L496" i="7"/>
  <c r="K496" i="7"/>
  <c r="K495" i="7"/>
  <c r="L495" i="7"/>
  <c r="K494" i="7"/>
  <c r="L494" i="7"/>
  <c r="L492" i="7"/>
  <c r="K492" i="7"/>
  <c r="L498" i="7"/>
  <c r="K498" i="7"/>
  <c r="L497" i="7"/>
  <c r="K497" i="7"/>
  <c r="L493" i="7"/>
  <c r="K493" i="7"/>
  <c r="G498" i="7"/>
  <c r="F498" i="7"/>
  <c r="G494" i="7"/>
  <c r="F494" i="7"/>
  <c r="G495" i="7"/>
  <c r="F495" i="7"/>
  <c r="F492" i="7"/>
  <c r="G492" i="7"/>
  <c r="G493" i="7"/>
  <c r="F493" i="7"/>
  <c r="G497" i="7"/>
  <c r="F497" i="7"/>
  <c r="G496" i="7"/>
  <c r="F496" i="7"/>
  <c r="L490" i="7"/>
  <c r="K490" i="7"/>
  <c r="L486" i="7"/>
  <c r="L488" i="7"/>
  <c r="G490" i="7"/>
  <c r="F490" i="7"/>
  <c r="L487" i="7"/>
  <c r="K487" i="7"/>
  <c r="F487" i="7"/>
  <c r="G488" i="7"/>
  <c r="F488" i="7"/>
  <c r="K485" i="7"/>
  <c r="G486" i="7"/>
  <c r="F486" i="7"/>
  <c r="L483" i="7"/>
  <c r="L484" i="7"/>
  <c r="K484" i="7"/>
  <c r="K456" i="7"/>
  <c r="L461" i="7"/>
  <c r="K461" i="7"/>
  <c r="K454" i="7"/>
  <c r="L455" i="7"/>
  <c r="K455" i="7"/>
  <c r="F454" i="7"/>
  <c r="G454" i="7"/>
  <c r="L453" i="7"/>
  <c r="K453" i="7"/>
  <c r="G453" i="7"/>
  <c r="F453" i="7"/>
  <c r="K448" i="7"/>
  <c r="K449" i="7"/>
  <c r="L449" i="7"/>
  <c r="F448" i="7"/>
  <c r="G448" i="7"/>
  <c r="K447" i="7"/>
  <c r="L447" i="7"/>
  <c r="L444" i="7"/>
  <c r="K444" i="7"/>
  <c r="G444" i="7"/>
  <c r="F444" i="7"/>
  <c r="L443" i="7"/>
  <c r="K443" i="7"/>
  <c r="G443" i="7"/>
  <c r="F443" i="7"/>
  <c r="L441" i="7"/>
  <c r="K441" i="7"/>
  <c r="L440" i="7"/>
  <c r="K440" i="7"/>
  <c r="L439" i="7"/>
  <c r="K439" i="7"/>
  <c r="L438" i="7"/>
  <c r="K438" i="7"/>
  <c r="L437" i="7"/>
  <c r="K437" i="7"/>
  <c r="K433" i="7"/>
  <c r="L436" i="7"/>
  <c r="G437" i="7"/>
  <c r="F437" i="7"/>
  <c r="G440" i="7"/>
  <c r="F440" i="7"/>
  <c r="G438" i="7"/>
  <c r="F438" i="7"/>
  <c r="G441" i="7"/>
  <c r="F441" i="7"/>
  <c r="G439" i="7"/>
  <c r="F439" i="7"/>
  <c r="G436" i="7"/>
  <c r="F436" i="7"/>
  <c r="L435" i="7"/>
  <c r="K435" i="7"/>
  <c r="L431" i="7"/>
  <c r="K431" i="7"/>
  <c r="L434" i="7"/>
  <c r="K434" i="7"/>
  <c r="L430" i="7"/>
  <c r="K430" i="7"/>
  <c r="L432" i="7"/>
  <c r="K432" i="7"/>
  <c r="G432" i="7"/>
  <c r="F432" i="7"/>
  <c r="G431" i="7"/>
  <c r="F431" i="7"/>
  <c r="G433" i="7"/>
  <c r="F433" i="7"/>
  <c r="G430" i="7"/>
  <c r="F430" i="7"/>
  <c r="G429" i="7"/>
  <c r="F429" i="7"/>
  <c r="G434" i="7"/>
  <c r="F434" i="7"/>
  <c r="L429" i="7"/>
  <c r="K429" i="7"/>
  <c r="L428" i="7"/>
  <c r="K428" i="7"/>
  <c r="G428" i="7"/>
  <c r="F428" i="7"/>
  <c r="L425" i="7"/>
  <c r="K425" i="7"/>
  <c r="F425" i="7"/>
  <c r="G425" i="7"/>
  <c r="L411" i="7"/>
  <c r="K411" i="7"/>
  <c r="L414" i="7"/>
  <c r="K414" i="7"/>
  <c r="L409" i="7"/>
  <c r="K409" i="7"/>
  <c r="L412" i="7"/>
  <c r="K412" i="7"/>
  <c r="L404" i="7"/>
  <c r="K404" i="7"/>
  <c r="G419" i="7"/>
  <c r="F419" i="7"/>
  <c r="L408" i="7"/>
  <c r="K408" i="7"/>
  <c r="L410" i="7"/>
  <c r="K410" i="7"/>
  <c r="G417" i="7"/>
  <c r="F417" i="7"/>
  <c r="L403" i="7"/>
  <c r="K403" i="7"/>
  <c r="G415" i="7"/>
  <c r="F415" i="7"/>
  <c r="G418" i="7"/>
  <c r="F418" i="7"/>
  <c r="G413" i="7"/>
  <c r="F413" i="7"/>
  <c r="G416" i="7"/>
  <c r="F416" i="7"/>
  <c r="G411" i="7"/>
  <c r="F411" i="7"/>
  <c r="G414" i="7"/>
  <c r="F414" i="7"/>
  <c r="L419" i="7"/>
  <c r="K419" i="7"/>
  <c r="G409" i="7"/>
  <c r="F409" i="7"/>
  <c r="G412" i="7"/>
  <c r="F412" i="7"/>
  <c r="L417" i="7"/>
  <c r="K417" i="7"/>
  <c r="G404" i="7"/>
  <c r="F404" i="7"/>
  <c r="G410" i="7"/>
  <c r="F410" i="7"/>
  <c r="L415" i="7"/>
  <c r="K415" i="7"/>
  <c r="L418" i="7"/>
  <c r="K418" i="7"/>
  <c r="G408" i="7"/>
  <c r="F408" i="7"/>
  <c r="L413" i="7"/>
  <c r="K413" i="7"/>
  <c r="L416" i="7"/>
  <c r="K416" i="7"/>
  <c r="F403" i="7"/>
  <c r="G403" i="7"/>
  <c r="K402" i="7"/>
  <c r="L402" i="7"/>
  <c r="F402" i="7"/>
  <c r="G402" i="7"/>
  <c r="K382" i="7"/>
  <c r="L382" i="7"/>
  <c r="L372" i="7"/>
  <c r="K372" i="7"/>
  <c r="L396" i="7"/>
  <c r="K396" i="7"/>
  <c r="L363" i="7"/>
  <c r="K363" i="7"/>
  <c r="L370" i="7"/>
  <c r="K370" i="7"/>
  <c r="L348" i="7"/>
  <c r="K348" i="7"/>
  <c r="L354" i="7"/>
  <c r="K354" i="7"/>
  <c r="L342" i="7"/>
  <c r="K342" i="7"/>
  <c r="L350" i="7"/>
  <c r="K350" i="7"/>
  <c r="L352" i="7"/>
  <c r="K352" i="7"/>
  <c r="L355" i="7"/>
  <c r="K355" i="7"/>
  <c r="L394" i="7"/>
  <c r="K394" i="7"/>
  <c r="L359" i="7"/>
  <c r="K359" i="7"/>
  <c r="L377" i="7"/>
  <c r="K377" i="7"/>
  <c r="L349" i="7"/>
  <c r="K349" i="7"/>
  <c r="L379" i="7"/>
  <c r="K379" i="7"/>
  <c r="L339" i="7"/>
  <c r="K339" i="7"/>
  <c r="L375" i="7"/>
  <c r="K375" i="7"/>
  <c r="L392" i="7"/>
  <c r="K392" i="7"/>
  <c r="L384" i="7"/>
  <c r="K384" i="7"/>
  <c r="L347" i="7"/>
  <c r="K347" i="7"/>
  <c r="L340" i="7"/>
  <c r="K340" i="7"/>
  <c r="L345" i="7"/>
  <c r="K345" i="7"/>
  <c r="L398" i="7"/>
  <c r="K398" i="7"/>
  <c r="L371" i="7"/>
  <c r="K371" i="7"/>
  <c r="L390" i="7"/>
  <c r="K390" i="7"/>
  <c r="L373" i="7"/>
  <c r="K373" i="7"/>
  <c r="L378" i="7"/>
  <c r="K378" i="7"/>
  <c r="L387" i="7"/>
  <c r="K387" i="7"/>
  <c r="L399" i="7"/>
  <c r="K399" i="7"/>
  <c r="L376" i="7"/>
  <c r="K376" i="7"/>
  <c r="L385" i="7"/>
  <c r="K385" i="7"/>
  <c r="L397" i="7"/>
  <c r="K397" i="7"/>
  <c r="L362" i="7"/>
  <c r="K362" i="7"/>
  <c r="L365" i="7"/>
  <c r="K365" i="7"/>
  <c r="L343" i="7"/>
  <c r="K343" i="7"/>
  <c r="L341" i="7"/>
  <c r="K341" i="7"/>
  <c r="L383" i="7"/>
  <c r="K383" i="7"/>
  <c r="L395" i="7"/>
  <c r="K395" i="7"/>
  <c r="L361" i="7"/>
  <c r="K361" i="7"/>
  <c r="L351" i="7"/>
  <c r="K351" i="7"/>
  <c r="L393" i="7"/>
  <c r="K393" i="7"/>
  <c r="L364" i="7"/>
  <c r="K364" i="7"/>
  <c r="L338" i="7"/>
  <c r="K338" i="7"/>
  <c r="L374" i="7"/>
  <c r="K374" i="7"/>
  <c r="L391" i="7"/>
  <c r="K391" i="7"/>
  <c r="L360" i="7"/>
  <c r="K360" i="7"/>
  <c r="L346" i="7"/>
  <c r="K346" i="7"/>
  <c r="L380" i="7"/>
  <c r="K380" i="7"/>
  <c r="L388" i="7"/>
  <c r="K388" i="7"/>
  <c r="L381" i="7"/>
  <c r="K381" i="7"/>
  <c r="L400" i="7"/>
  <c r="K400" i="7"/>
  <c r="L386" i="7"/>
  <c r="K386" i="7"/>
  <c r="L334" i="7"/>
  <c r="K334" i="7"/>
  <c r="K333" i="7"/>
  <c r="L333" i="7"/>
  <c r="L302" i="7"/>
  <c r="K302" i="7"/>
  <c r="L312" i="7"/>
  <c r="K312" i="7"/>
  <c r="L308" i="7"/>
  <c r="K308" i="7"/>
  <c r="L325" i="7"/>
  <c r="K325" i="7"/>
  <c r="L331" i="7"/>
  <c r="K331" i="7"/>
  <c r="L291" i="7"/>
  <c r="K291" i="7"/>
  <c r="L315" i="7"/>
  <c r="K315" i="7"/>
  <c r="L332" i="7"/>
  <c r="K332" i="7"/>
  <c r="L327" i="7"/>
  <c r="K327" i="7"/>
  <c r="L311" i="7"/>
  <c r="K311" i="7"/>
  <c r="L304" i="7"/>
  <c r="K304" i="7"/>
  <c r="L323" i="7"/>
  <c r="K323" i="7"/>
  <c r="L292" i="7"/>
  <c r="K292" i="7"/>
  <c r="L307" i="7"/>
  <c r="K307" i="7"/>
  <c r="L321" i="7"/>
  <c r="K321" i="7"/>
  <c r="L329" i="7"/>
  <c r="K329" i="7"/>
  <c r="L328" i="7"/>
  <c r="K328" i="7"/>
  <c r="L319" i="7"/>
  <c r="K319" i="7"/>
  <c r="L303" i="7"/>
  <c r="K303" i="7"/>
  <c r="L335" i="7"/>
  <c r="K335" i="7"/>
  <c r="L337" i="7"/>
  <c r="K337" i="7"/>
  <c r="L320" i="7"/>
  <c r="K320" i="7"/>
  <c r="L309" i="7"/>
  <c r="K309" i="7"/>
  <c r="L330" i="7"/>
  <c r="K330" i="7"/>
  <c r="L314" i="7"/>
  <c r="K314" i="7"/>
  <c r="L305" i="7"/>
  <c r="K305" i="7"/>
  <c r="L326" i="7"/>
  <c r="K326" i="7"/>
  <c r="L336" i="7"/>
  <c r="K336" i="7"/>
  <c r="L310" i="7"/>
  <c r="K310" i="7"/>
  <c r="L322" i="7"/>
  <c r="K322" i="7"/>
  <c r="L324" i="7"/>
  <c r="K324" i="7"/>
  <c r="L313" i="7"/>
  <c r="K313" i="7"/>
  <c r="L306" i="7"/>
  <c r="K306" i="7"/>
  <c r="L318" i="7"/>
  <c r="K318" i="7"/>
  <c r="F303" i="7"/>
  <c r="G303" i="7"/>
  <c r="G383" i="7"/>
  <c r="F383" i="7"/>
  <c r="G384" i="7"/>
  <c r="F384" i="7"/>
  <c r="G302" i="7"/>
  <c r="F302" i="7"/>
  <c r="G323" i="7"/>
  <c r="F323" i="7"/>
  <c r="G311" i="7"/>
  <c r="F311" i="7"/>
  <c r="G342" i="7"/>
  <c r="F342" i="7"/>
  <c r="G377" i="7"/>
  <c r="F377" i="7"/>
  <c r="G380" i="7"/>
  <c r="F380" i="7"/>
  <c r="F396" i="7"/>
  <c r="G396" i="7"/>
  <c r="G382" i="7"/>
  <c r="F382" i="7"/>
  <c r="G333" i="7"/>
  <c r="F333" i="7"/>
  <c r="G319" i="7"/>
  <c r="F319" i="7"/>
  <c r="G307" i="7"/>
  <c r="F307" i="7"/>
  <c r="G394" i="7"/>
  <c r="F394" i="7"/>
  <c r="F348" i="7"/>
  <c r="G348" i="7"/>
  <c r="G349" i="7"/>
  <c r="F349" i="7"/>
  <c r="G341" i="7"/>
  <c r="F341" i="7"/>
  <c r="G305" i="7"/>
  <c r="F305" i="7"/>
  <c r="G399" i="7"/>
  <c r="F399" i="7"/>
  <c r="G373" i="7"/>
  <c r="F373" i="7"/>
  <c r="G362" i="7"/>
  <c r="F362" i="7"/>
  <c r="G343" i="7"/>
  <c r="F343" i="7"/>
  <c r="G340" i="7"/>
  <c r="F340" i="7"/>
  <c r="G292" i="7"/>
  <c r="F292" i="7"/>
  <c r="G313" i="7"/>
  <c r="F313" i="7"/>
  <c r="G376" i="7"/>
  <c r="F376" i="7"/>
  <c r="G345" i="7"/>
  <c r="F345" i="7"/>
  <c r="G371" i="7"/>
  <c r="F371" i="7"/>
  <c r="G309" i="7"/>
  <c r="F309" i="7"/>
  <c r="F355" i="7"/>
  <c r="G355" i="7"/>
  <c r="G392" i="7"/>
  <c r="F392" i="7"/>
  <c r="G359" i="7"/>
  <c r="F359" i="7"/>
  <c r="G308" i="7"/>
  <c r="F308" i="7"/>
  <c r="G352" i="7"/>
  <c r="F352" i="7"/>
  <c r="G397" i="7"/>
  <c r="F397" i="7"/>
  <c r="G314" i="7"/>
  <c r="F314" i="7"/>
  <c r="G326" i="7"/>
  <c r="F326" i="7"/>
  <c r="G339" i="7"/>
  <c r="F339" i="7"/>
  <c r="G385" i="7"/>
  <c r="F385" i="7"/>
  <c r="G400" i="7"/>
  <c r="F400" i="7"/>
  <c r="G347" i="7"/>
  <c r="F347" i="7"/>
  <c r="G395" i="7"/>
  <c r="F395" i="7"/>
  <c r="G372" i="7"/>
  <c r="F372" i="7"/>
  <c r="G329" i="7"/>
  <c r="F329" i="7"/>
  <c r="G322" i="7"/>
  <c r="F322" i="7"/>
  <c r="G320" i="7"/>
  <c r="F320" i="7"/>
  <c r="G310" i="7"/>
  <c r="F310" i="7"/>
  <c r="G350" i="7"/>
  <c r="F350" i="7"/>
  <c r="G338" i="7"/>
  <c r="F338" i="7"/>
  <c r="G374" i="7"/>
  <c r="F374" i="7"/>
  <c r="G393" i="7"/>
  <c r="F393" i="7"/>
  <c r="G364" i="7"/>
  <c r="F364" i="7"/>
  <c r="G351" i="7"/>
  <c r="F351" i="7"/>
  <c r="G335" i="7"/>
  <c r="F335" i="7"/>
  <c r="G291" i="7"/>
  <c r="F291" i="7"/>
  <c r="G318" i="7"/>
  <c r="F318" i="7"/>
  <c r="G306" i="7"/>
  <c r="F306" i="7"/>
  <c r="G387" i="7"/>
  <c r="F387" i="7"/>
  <c r="G381" i="7"/>
  <c r="F381" i="7"/>
  <c r="G375" i="7"/>
  <c r="F375" i="7"/>
  <c r="G378" i="7"/>
  <c r="F378" i="7"/>
  <c r="G398" i="7"/>
  <c r="F398" i="7"/>
  <c r="G391" i="7"/>
  <c r="F391" i="7"/>
  <c r="G360" i="7"/>
  <c r="F360" i="7"/>
  <c r="G336" i="7"/>
  <c r="F336" i="7"/>
  <c r="G332" i="7"/>
  <c r="F332" i="7"/>
  <c r="G312" i="7"/>
  <c r="F312" i="7"/>
  <c r="G325" i="7"/>
  <c r="F325" i="7"/>
  <c r="G337" i="7"/>
  <c r="F337" i="7"/>
  <c r="G354" i="7"/>
  <c r="F354" i="7"/>
  <c r="F379" i="7"/>
  <c r="G379" i="7"/>
  <c r="G390" i="7"/>
  <c r="F390" i="7"/>
  <c r="G388" i="7"/>
  <c r="F388" i="7"/>
  <c r="G363" i="7"/>
  <c r="F363" i="7"/>
  <c r="G365" i="7"/>
  <c r="F365" i="7"/>
  <c r="G346" i="7"/>
  <c r="F346" i="7"/>
  <c r="G328" i="7"/>
  <c r="F328" i="7"/>
  <c r="G304" i="7"/>
  <c r="F304" i="7"/>
  <c r="G321" i="7"/>
  <c r="F321" i="7"/>
  <c r="G386" i="7"/>
  <c r="F386" i="7"/>
  <c r="G370" i="7"/>
  <c r="F370" i="7"/>
  <c r="G361" i="7"/>
  <c r="F361" i="7"/>
  <c r="G334" i="7"/>
  <c r="F334" i="7"/>
  <c r="G331" i="7"/>
  <c r="F331" i="7"/>
  <c r="G330" i="7"/>
  <c r="F330" i="7"/>
  <c r="G324" i="7"/>
  <c r="F324" i="7"/>
  <c r="G327" i="7"/>
  <c r="F327" i="7"/>
  <c r="F315" i="7"/>
  <c r="G315" i="7"/>
  <c r="L227" i="7"/>
  <c r="K227" i="7"/>
  <c r="L289" i="7"/>
  <c r="K289" i="7"/>
  <c r="L244" i="7"/>
  <c r="K244" i="7"/>
  <c r="L234" i="7"/>
  <c r="K234" i="7"/>
  <c r="L266" i="7"/>
  <c r="K266" i="7"/>
  <c r="K237" i="7"/>
  <c r="L237" i="7"/>
  <c r="L220" i="7"/>
  <c r="K220" i="7"/>
  <c r="L248" i="7"/>
  <c r="K248" i="7"/>
  <c r="K280" i="7"/>
  <c r="L280" i="7"/>
  <c r="L225" i="7"/>
  <c r="K225" i="7"/>
  <c r="L285" i="7"/>
  <c r="K285" i="7"/>
  <c r="L216" i="7"/>
  <c r="K216" i="7"/>
  <c r="L226" i="7"/>
  <c r="K226" i="7"/>
  <c r="L281" i="7"/>
  <c r="K281" i="7"/>
  <c r="L236" i="7"/>
  <c r="K236" i="7"/>
  <c r="L251" i="7"/>
  <c r="K251" i="7"/>
  <c r="L272" i="7"/>
  <c r="K272" i="7"/>
  <c r="L270" i="7"/>
  <c r="K270" i="7"/>
  <c r="L276" i="7"/>
  <c r="K276" i="7"/>
  <c r="L240" i="7"/>
  <c r="K240" i="7"/>
  <c r="K262" i="7"/>
  <c r="L262" i="7"/>
  <c r="L241" i="7"/>
  <c r="K241" i="7"/>
  <c r="L229" i="7"/>
  <c r="K229" i="7"/>
  <c r="L277" i="7"/>
  <c r="K277" i="7"/>
  <c r="L287" i="7"/>
  <c r="K287" i="7"/>
  <c r="L247" i="7"/>
  <c r="K247" i="7"/>
  <c r="L233" i="7"/>
  <c r="K233" i="7"/>
  <c r="L273" i="7"/>
  <c r="K273" i="7"/>
  <c r="L242" i="7"/>
  <c r="K242" i="7"/>
  <c r="L283" i="7"/>
  <c r="K283" i="7"/>
  <c r="K243" i="7"/>
  <c r="L243" i="7"/>
  <c r="L245" i="7"/>
  <c r="K245" i="7"/>
  <c r="L269" i="7"/>
  <c r="K269" i="7"/>
  <c r="K279" i="7"/>
  <c r="L279" i="7"/>
  <c r="L246" i="7"/>
  <c r="K246" i="7"/>
  <c r="L239" i="7"/>
  <c r="K239" i="7"/>
  <c r="K268" i="7"/>
  <c r="L268" i="7"/>
  <c r="L218" i="7"/>
  <c r="K218" i="7"/>
  <c r="L223" i="7"/>
  <c r="K223" i="7"/>
  <c r="L265" i="7"/>
  <c r="K265" i="7"/>
  <c r="L232" i="7"/>
  <c r="K232" i="7"/>
  <c r="L275" i="7"/>
  <c r="K275" i="7"/>
  <c r="L290" i="7"/>
  <c r="K290" i="7"/>
  <c r="L235" i="7"/>
  <c r="K235" i="7"/>
  <c r="L238" i="7"/>
  <c r="K238" i="7"/>
  <c r="L264" i="7"/>
  <c r="K264" i="7"/>
  <c r="L230" i="7"/>
  <c r="K230" i="7"/>
  <c r="L261" i="7"/>
  <c r="K261" i="7"/>
  <c r="L271" i="7"/>
  <c r="K271" i="7"/>
  <c r="L286" i="7"/>
  <c r="K286" i="7"/>
  <c r="K231" i="7"/>
  <c r="L231" i="7"/>
  <c r="K249" i="7"/>
  <c r="L249" i="7"/>
  <c r="K219" i="7"/>
  <c r="L219" i="7"/>
  <c r="L250" i="7"/>
  <c r="K250" i="7"/>
  <c r="L267" i="7"/>
  <c r="K267" i="7"/>
  <c r="L282" i="7"/>
  <c r="K282" i="7"/>
  <c r="L260" i="7"/>
  <c r="K260" i="7"/>
  <c r="L222" i="7"/>
  <c r="K222" i="7"/>
  <c r="L228" i="7"/>
  <c r="K228" i="7"/>
  <c r="L224" i="7"/>
  <c r="K224" i="7"/>
  <c r="L284" i="7"/>
  <c r="K284" i="7"/>
  <c r="L263" i="7"/>
  <c r="K263" i="7"/>
  <c r="L278" i="7"/>
  <c r="K278" i="7"/>
  <c r="L259" i="7"/>
  <c r="K259" i="7"/>
  <c r="K274" i="7"/>
  <c r="L274" i="7"/>
  <c r="L288" i="7"/>
  <c r="K288" i="7"/>
  <c r="L221" i="7"/>
  <c r="K221" i="7"/>
  <c r="L217" i="7"/>
  <c r="K217" i="7"/>
  <c r="G228" i="7"/>
  <c r="F228" i="7"/>
  <c r="G264" i="7"/>
  <c r="F264" i="7"/>
  <c r="G240" i="7"/>
  <c r="F240" i="7"/>
  <c r="G231" i="7"/>
  <c r="F231" i="7"/>
  <c r="G275" i="7"/>
  <c r="F275" i="7"/>
  <c r="G221" i="7"/>
  <c r="F221" i="7"/>
  <c r="G217" i="7"/>
  <c r="F217" i="7"/>
  <c r="G285" i="7"/>
  <c r="F285" i="7"/>
  <c r="G260" i="7"/>
  <c r="F260" i="7"/>
  <c r="G232" i="7"/>
  <c r="F232" i="7"/>
  <c r="G259" i="7"/>
  <c r="F259" i="7"/>
  <c r="G227" i="7"/>
  <c r="F227" i="7"/>
  <c r="G282" i="7"/>
  <c r="F282" i="7"/>
  <c r="G234" i="7"/>
  <c r="F234" i="7"/>
  <c r="G245" i="7"/>
  <c r="F245" i="7"/>
  <c r="F262" i="7"/>
  <c r="G262" i="7"/>
  <c r="G269" i="7"/>
  <c r="F269" i="7"/>
  <c r="F286" i="7"/>
  <c r="G286" i="7"/>
  <c r="G278" i="7"/>
  <c r="F278" i="7"/>
  <c r="G216" i="7"/>
  <c r="F216" i="7"/>
  <c r="G265" i="7"/>
  <c r="F265" i="7"/>
  <c r="G249" i="7"/>
  <c r="F249" i="7"/>
  <c r="G236" i="7"/>
  <c r="F236" i="7"/>
  <c r="G226" i="7"/>
  <c r="F226" i="7"/>
  <c r="G241" i="7"/>
  <c r="F241" i="7"/>
  <c r="G239" i="7"/>
  <c r="F239" i="7"/>
  <c r="G246" i="7"/>
  <c r="F246" i="7"/>
  <c r="G266" i="7"/>
  <c r="F266" i="7"/>
  <c r="G270" i="7"/>
  <c r="F270" i="7"/>
  <c r="G229" i="7"/>
  <c r="F229" i="7"/>
  <c r="G237" i="7"/>
  <c r="F237" i="7"/>
  <c r="G283" i="7"/>
  <c r="F283" i="7"/>
  <c r="F243" i="7"/>
  <c r="G243" i="7"/>
  <c r="G251" i="7"/>
  <c r="F251" i="7"/>
  <c r="G288" i="7"/>
  <c r="F288" i="7"/>
  <c r="G233" i="7"/>
  <c r="F233" i="7"/>
  <c r="G271" i="7"/>
  <c r="F271" i="7"/>
  <c r="G235" i="7"/>
  <c r="F235" i="7"/>
  <c r="G284" i="7"/>
  <c r="F284" i="7"/>
  <c r="G281" i="7"/>
  <c r="F281" i="7"/>
  <c r="G263" i="7"/>
  <c r="F263" i="7"/>
  <c r="G220" i="7"/>
  <c r="F220" i="7"/>
  <c r="G223" i="7"/>
  <c r="F223" i="7"/>
  <c r="G280" i="7"/>
  <c r="F280" i="7"/>
  <c r="G242" i="7"/>
  <c r="F242" i="7"/>
  <c r="G244" i="7"/>
  <c r="F244" i="7"/>
  <c r="G289" i="7"/>
  <c r="F289" i="7"/>
  <c r="F225" i="7"/>
  <c r="G225" i="7"/>
  <c r="G224" i="7"/>
  <c r="F224" i="7"/>
  <c r="G276" i="7"/>
  <c r="F276" i="7"/>
  <c r="G279" i="7"/>
  <c r="F279" i="7"/>
  <c r="G290" i="7"/>
  <c r="F290" i="7"/>
  <c r="G277" i="7"/>
  <c r="F277" i="7"/>
  <c r="G273" i="7"/>
  <c r="F273" i="7"/>
  <c r="G219" i="7"/>
  <c r="F219" i="7"/>
  <c r="G230" i="7"/>
  <c r="F230" i="7"/>
  <c r="G272" i="7"/>
  <c r="F272" i="7"/>
  <c r="G267" i="7"/>
  <c r="F267" i="7"/>
  <c r="F274" i="7"/>
  <c r="G274" i="7"/>
  <c r="G261" i="7"/>
  <c r="F261" i="7"/>
  <c r="G250" i="7"/>
  <c r="F250" i="7"/>
  <c r="G222" i="7"/>
  <c r="F222" i="7"/>
  <c r="G218" i="7"/>
  <c r="F218" i="7"/>
  <c r="G268" i="7"/>
  <c r="F268" i="7"/>
  <c r="G248" i="7"/>
  <c r="F248" i="7"/>
  <c r="G247" i="7"/>
  <c r="F247" i="7"/>
  <c r="G287" i="7"/>
  <c r="F287" i="7"/>
  <c r="G238" i="7"/>
  <c r="F238" i="7"/>
  <c r="K164" i="7"/>
  <c r="L164" i="7"/>
  <c r="K167" i="7"/>
  <c r="L167" i="7"/>
  <c r="K161" i="7"/>
  <c r="L161" i="7"/>
  <c r="K173" i="7"/>
  <c r="L173" i="7"/>
  <c r="K170" i="7"/>
  <c r="L170" i="7"/>
  <c r="K160" i="7"/>
  <c r="L160" i="7"/>
  <c r="K163" i="7"/>
  <c r="L163" i="7"/>
  <c r="K166" i="7"/>
  <c r="L166" i="7"/>
  <c r="K112" i="7"/>
  <c r="L112" i="7"/>
  <c r="K177" i="7"/>
  <c r="L177" i="7"/>
  <c r="K111" i="7"/>
  <c r="L111" i="7"/>
  <c r="K159" i="7"/>
  <c r="L159" i="7"/>
  <c r="K162" i="7"/>
  <c r="L162" i="7"/>
  <c r="K108" i="7"/>
  <c r="L108" i="7"/>
  <c r="K165" i="7"/>
  <c r="L165" i="7"/>
  <c r="K107" i="7"/>
  <c r="L107" i="7"/>
  <c r="K110" i="7"/>
  <c r="L110" i="7"/>
  <c r="K113" i="7"/>
  <c r="L113" i="7"/>
  <c r="K104" i="7"/>
  <c r="L104" i="7"/>
  <c r="K176" i="7"/>
  <c r="L176" i="7"/>
  <c r="K103" i="7"/>
  <c r="L103" i="7"/>
  <c r="K106" i="7"/>
  <c r="L106" i="7"/>
  <c r="K109" i="7"/>
  <c r="L109" i="7"/>
  <c r="K100" i="7"/>
  <c r="L100" i="7"/>
  <c r="K171" i="7"/>
  <c r="L171" i="7"/>
  <c r="K99" i="7"/>
  <c r="L99" i="7"/>
  <c r="K102" i="7"/>
  <c r="L102" i="7"/>
  <c r="K105" i="7"/>
  <c r="L105" i="7"/>
  <c r="K96" i="7"/>
  <c r="L96" i="7"/>
  <c r="K95" i="7"/>
  <c r="L95" i="7"/>
  <c r="K98" i="7"/>
  <c r="L98" i="7"/>
  <c r="K101" i="7"/>
  <c r="L101" i="7"/>
  <c r="K92" i="7"/>
  <c r="L92" i="7"/>
  <c r="K172" i="7"/>
  <c r="L172" i="7"/>
  <c r="K91" i="7"/>
  <c r="L91" i="7"/>
  <c r="K94" i="7"/>
  <c r="L94" i="7"/>
  <c r="K97" i="7"/>
  <c r="L97" i="7"/>
  <c r="K80" i="7"/>
  <c r="L80" i="7"/>
  <c r="K79" i="7"/>
  <c r="L79" i="7"/>
  <c r="K82" i="7"/>
  <c r="L82" i="7"/>
  <c r="K93" i="7"/>
  <c r="L93" i="7"/>
  <c r="K76" i="7"/>
  <c r="L76" i="7"/>
  <c r="K75" i="7"/>
  <c r="L75" i="7"/>
  <c r="K78" i="7"/>
  <c r="L78" i="7"/>
  <c r="K81" i="7"/>
  <c r="L81" i="7"/>
  <c r="K72" i="7"/>
  <c r="L72" i="7"/>
  <c r="K74" i="7"/>
  <c r="L74" i="7"/>
  <c r="K77" i="7"/>
  <c r="L77" i="7"/>
  <c r="K175" i="7"/>
  <c r="K174" i="7"/>
  <c r="F170" i="7"/>
  <c r="G170" i="7"/>
  <c r="F76" i="7"/>
  <c r="G76" i="7"/>
  <c r="F100" i="7"/>
  <c r="G100" i="7"/>
  <c r="F108" i="7"/>
  <c r="G108" i="7"/>
  <c r="F166" i="7"/>
  <c r="G166" i="7"/>
  <c r="F164" i="7"/>
  <c r="G164" i="7"/>
  <c r="F167" i="7"/>
  <c r="G167" i="7"/>
  <c r="F80" i="7"/>
  <c r="G80" i="7"/>
  <c r="F162" i="7"/>
  <c r="G162" i="7"/>
  <c r="F177" i="7"/>
  <c r="G177" i="7"/>
  <c r="F107" i="7"/>
  <c r="G107" i="7"/>
  <c r="F110" i="7"/>
  <c r="G110" i="7"/>
  <c r="F105" i="7"/>
  <c r="G105" i="7"/>
  <c r="F111" i="7"/>
  <c r="G111" i="7"/>
  <c r="F72" i="7"/>
  <c r="G72" i="7"/>
  <c r="F171" i="7"/>
  <c r="G171" i="7"/>
  <c r="F103" i="7"/>
  <c r="G103" i="7"/>
  <c r="F106" i="7"/>
  <c r="G106" i="7"/>
  <c r="F101" i="7"/>
  <c r="G101" i="7"/>
  <c r="F176" i="7"/>
  <c r="G176" i="7"/>
  <c r="F113" i="7"/>
  <c r="G113" i="7"/>
  <c r="F159" i="7"/>
  <c r="G159" i="7"/>
  <c r="F109" i="7"/>
  <c r="G109" i="7"/>
  <c r="F99" i="7"/>
  <c r="G99" i="7"/>
  <c r="F102" i="7"/>
  <c r="G102" i="7"/>
  <c r="F97" i="7"/>
  <c r="G97" i="7"/>
  <c r="F160" i="7"/>
  <c r="G160" i="7"/>
  <c r="F95" i="7"/>
  <c r="G95" i="7"/>
  <c r="F98" i="7"/>
  <c r="G98" i="7"/>
  <c r="F93" i="7"/>
  <c r="G93" i="7"/>
  <c r="F163" i="7"/>
  <c r="G163" i="7"/>
  <c r="F91" i="7"/>
  <c r="G91" i="7"/>
  <c r="F94" i="7"/>
  <c r="G94" i="7"/>
  <c r="F81" i="7"/>
  <c r="G81" i="7"/>
  <c r="F79" i="7"/>
  <c r="G79" i="7"/>
  <c r="F82" i="7"/>
  <c r="G82" i="7"/>
  <c r="F77" i="7"/>
  <c r="G77" i="7"/>
  <c r="F75" i="7"/>
  <c r="G75" i="7"/>
  <c r="F78" i="7"/>
  <c r="G78" i="7"/>
  <c r="F165" i="7"/>
  <c r="G165" i="7"/>
  <c r="F161" i="7"/>
  <c r="G161" i="7"/>
  <c r="F174" i="7"/>
  <c r="G174" i="7"/>
  <c r="F104" i="7"/>
  <c r="G104" i="7"/>
  <c r="F112" i="7"/>
  <c r="G112" i="7"/>
  <c r="F74" i="7"/>
  <c r="G74" i="7"/>
  <c r="F96" i="7"/>
  <c r="G96" i="7"/>
  <c r="F92" i="7"/>
  <c r="G92" i="7"/>
  <c r="K35" i="7"/>
  <c r="L35" i="7"/>
  <c r="F35" i="7"/>
  <c r="G35" i="7"/>
  <c r="K34" i="7"/>
  <c r="L34" i="7"/>
  <c r="F34" i="7"/>
  <c r="G34" i="7"/>
  <c r="K33" i="7"/>
  <c r="L33" i="7"/>
  <c r="F33" i="7"/>
  <c r="G33" i="7"/>
  <c r="F32" i="7"/>
  <c r="G32" i="7"/>
  <c r="K32" i="7"/>
  <c r="L32" i="7"/>
  <c r="K31" i="7"/>
  <c r="L31" i="7"/>
  <c r="F31" i="7"/>
  <c r="G31" i="7"/>
  <c r="F151" i="10"/>
  <c r="F173" i="7"/>
  <c r="G150" i="10"/>
  <c r="F150" i="10"/>
  <c r="L249" i="8"/>
  <c r="K249" i="8"/>
  <c r="L247" i="8"/>
  <c r="K247" i="8"/>
  <c r="L258" i="8"/>
  <c r="K258" i="8"/>
  <c r="L250" i="8"/>
  <c r="K250" i="8"/>
  <c r="L245" i="8"/>
  <c r="K245" i="8"/>
  <c r="L251" i="8"/>
  <c r="K251" i="8"/>
  <c r="L253" i="8"/>
  <c r="K253" i="8"/>
  <c r="G250" i="8"/>
  <c r="F250" i="8"/>
  <c r="G246" i="8"/>
  <c r="F246" i="8"/>
  <c r="G252" i="8"/>
  <c r="F252" i="8"/>
  <c r="G254" i="8"/>
  <c r="G253" i="8"/>
  <c r="F253" i="8"/>
  <c r="G248" i="8"/>
  <c r="F248" i="8"/>
  <c r="G249" i="8"/>
  <c r="F249" i="8"/>
  <c r="K731" i="7"/>
  <c r="L731" i="7"/>
  <c r="G731" i="7"/>
  <c r="F731" i="7"/>
  <c r="G730" i="7"/>
  <c r="F730" i="7"/>
  <c r="L730" i="7"/>
  <c r="K730" i="7"/>
  <c r="L729" i="7"/>
  <c r="K729" i="7"/>
  <c r="G729" i="7"/>
  <c r="F729" i="7"/>
  <c r="L24" i="7"/>
  <c r="K24" i="7"/>
  <c r="G24" i="7"/>
  <c r="F24" i="7"/>
  <c r="L884" i="7"/>
  <c r="L880" i="7"/>
  <c r="L881" i="7"/>
  <c r="L878" i="7"/>
  <c r="L882" i="7"/>
  <c r="L877" i="7"/>
  <c r="G879" i="7"/>
  <c r="G881" i="7"/>
  <c r="G884" i="7"/>
  <c r="G878" i="7"/>
  <c r="G882" i="7"/>
  <c r="G883" i="7"/>
  <c r="G877" i="7"/>
  <c r="K871" i="7"/>
  <c r="L871" i="7"/>
  <c r="K875" i="7"/>
  <c r="L875" i="7"/>
  <c r="L872" i="7"/>
  <c r="K872" i="7"/>
  <c r="L874" i="7"/>
  <c r="K874" i="7"/>
  <c r="L873" i="7"/>
  <c r="K873" i="7"/>
  <c r="L876" i="7"/>
  <c r="K876" i="7"/>
  <c r="K870" i="7"/>
  <c r="L870" i="7"/>
  <c r="G876" i="7"/>
  <c r="F876" i="7"/>
  <c r="G875" i="7"/>
  <c r="F875" i="7"/>
  <c r="G873" i="7"/>
  <c r="F873" i="7"/>
  <c r="G871" i="7"/>
  <c r="F871" i="7"/>
  <c r="F874" i="7"/>
  <c r="G874" i="7"/>
  <c r="G872" i="7"/>
  <c r="F872" i="7"/>
  <c r="F870" i="7"/>
  <c r="G870" i="7"/>
  <c r="L990" i="7"/>
  <c r="K991" i="7"/>
  <c r="K989" i="7"/>
  <c r="F990" i="7"/>
  <c r="G990" i="7"/>
  <c r="K993" i="7"/>
  <c r="K988" i="7"/>
  <c r="F988" i="7"/>
  <c r="G988" i="7"/>
  <c r="F989" i="7"/>
  <c r="G989" i="7"/>
  <c r="K992" i="7"/>
  <c r="F991" i="7"/>
  <c r="G991" i="7"/>
  <c r="F993" i="7"/>
  <c r="G993" i="7"/>
  <c r="G992" i="7"/>
  <c r="F992" i="7"/>
  <c r="L71" i="7"/>
  <c r="K71" i="7"/>
  <c r="F71" i="7"/>
  <c r="G71" i="7"/>
  <c r="K740" i="7"/>
  <c r="L740" i="7"/>
  <c r="K738" i="7"/>
  <c r="L738" i="7"/>
  <c r="K737" i="7"/>
  <c r="L737" i="7"/>
  <c r="K734" i="7"/>
  <c r="L734" i="7"/>
  <c r="K739" i="7"/>
  <c r="L739" i="7"/>
  <c r="K736" i="7"/>
  <c r="L736" i="7"/>
  <c r="K735" i="7"/>
  <c r="L735" i="7"/>
  <c r="K733" i="7"/>
  <c r="L733" i="7"/>
  <c r="F740" i="7"/>
  <c r="G740" i="7"/>
  <c r="F737" i="7"/>
  <c r="G737" i="7"/>
  <c r="F734" i="7"/>
  <c r="G734" i="7"/>
  <c r="F739" i="7"/>
  <c r="G739" i="7"/>
  <c r="F738" i="7"/>
  <c r="G738" i="7"/>
  <c r="F733" i="7"/>
  <c r="G733" i="7"/>
  <c r="F736" i="7"/>
  <c r="G736" i="7"/>
  <c r="F735" i="7"/>
  <c r="G735" i="7"/>
  <c r="G14" i="10"/>
  <c r="L427" i="7"/>
  <c r="K427" i="7"/>
  <c r="G164" i="10"/>
  <c r="F47" i="10"/>
  <c r="F49" i="10"/>
  <c r="F48" i="10"/>
  <c r="G245" i="8"/>
  <c r="G251" i="8"/>
  <c r="G247" i="8"/>
  <c r="L254" i="8"/>
  <c r="L252" i="8"/>
  <c r="L248" i="8"/>
  <c r="L246" i="8"/>
  <c r="G826" i="7"/>
  <c r="F826" i="7"/>
  <c r="K826" i="7"/>
  <c r="L826" i="7"/>
  <c r="F53" i="7"/>
  <c r="K53" i="7"/>
  <c r="K637" i="7"/>
  <c r="L637" i="7"/>
  <c r="K489" i="7"/>
  <c r="L489" i="7"/>
  <c r="F489" i="7"/>
  <c r="G489" i="7"/>
  <c r="G29" i="7"/>
  <c r="L903" i="7"/>
  <c r="G903" i="7"/>
  <c r="L904" i="7"/>
  <c r="G904" i="7"/>
  <c r="G897" i="7"/>
  <c r="L897" i="7"/>
  <c r="L898" i="7"/>
  <c r="G898" i="7"/>
  <c r="L501" i="7"/>
  <c r="F172" i="7"/>
  <c r="G459" i="7"/>
  <c r="F459" i="7"/>
  <c r="K420" i="7"/>
  <c r="L420" i="7"/>
  <c r="L243" i="8"/>
  <c r="G243" i="8"/>
  <c r="G766" i="7"/>
  <c r="K491" i="7"/>
  <c r="F491" i="7"/>
  <c r="G491" i="7"/>
  <c r="K813" i="7"/>
  <c r="L813" i="7"/>
  <c r="G813" i="7"/>
  <c r="F813" i="7"/>
  <c r="K30" i="7"/>
  <c r="F30" i="7"/>
  <c r="L644" i="7"/>
  <c r="K644" i="7"/>
  <c r="G153" i="10"/>
  <c r="F116" i="10"/>
  <c r="L646" i="7"/>
  <c r="G645" i="7"/>
  <c r="G646" i="7"/>
  <c r="L645" i="7"/>
  <c r="K645" i="7"/>
  <c r="G9" i="10"/>
  <c r="K14" i="7"/>
  <c r="L14" i="7"/>
  <c r="G14" i="7"/>
  <c r="G504" i="7"/>
  <c r="L504" i="7"/>
  <c r="L232" i="8"/>
  <c r="L236" i="8"/>
  <c r="L233" i="8"/>
  <c r="L237" i="8"/>
  <c r="L242" i="8"/>
  <c r="L244" i="8"/>
  <c r="L235" i="8"/>
  <c r="L234" i="8"/>
  <c r="L239" i="8"/>
  <c r="L240" i="8"/>
  <c r="L241" i="8"/>
  <c r="G237" i="8"/>
  <c r="G242" i="8"/>
  <c r="G244" i="8"/>
  <c r="G234" i="8"/>
  <c r="G240" i="8"/>
  <c r="G236" i="8"/>
  <c r="G241" i="8"/>
  <c r="G235" i="8"/>
  <c r="G233" i="8"/>
  <c r="G232" i="8"/>
  <c r="F776" i="7"/>
  <c r="L776" i="7"/>
  <c r="F651" i="7"/>
  <c r="G651" i="7"/>
  <c r="G644" i="7"/>
  <c r="F644" i="7"/>
  <c r="G647" i="7"/>
  <c r="F647" i="7"/>
  <c r="G649" i="7"/>
  <c r="F649" i="7"/>
  <c r="G648" i="7"/>
  <c r="F648" i="7"/>
  <c r="K770" i="7"/>
  <c r="L770" i="7"/>
  <c r="K769" i="7"/>
  <c r="L769" i="7"/>
  <c r="G770" i="7"/>
  <c r="F770" i="7"/>
  <c r="F769" i="7"/>
  <c r="G769" i="7"/>
  <c r="G505" i="7"/>
  <c r="G501" i="7"/>
  <c r="L510" i="7"/>
  <c r="K510" i="7"/>
  <c r="L508" i="7"/>
  <c r="K508" i="7"/>
  <c r="F510" i="7"/>
  <c r="G510" i="7"/>
  <c r="G508" i="7"/>
  <c r="F508" i="7"/>
  <c r="K651" i="7"/>
  <c r="L651" i="7"/>
  <c r="K649" i="7"/>
  <c r="L649" i="7"/>
  <c r="K648" i="7"/>
  <c r="L648" i="7"/>
  <c r="K647" i="7"/>
  <c r="L647" i="7"/>
  <c r="L48" i="7"/>
  <c r="K48" i="7"/>
  <c r="G48" i="7"/>
  <c r="F48" i="7"/>
  <c r="L775" i="7"/>
  <c r="K775" i="7"/>
  <c r="G775" i="7"/>
  <c r="F775" i="7"/>
  <c r="L777" i="7"/>
  <c r="K777" i="7"/>
  <c r="G777" i="7"/>
  <c r="F777" i="7"/>
  <c r="G773" i="7"/>
  <c r="F773" i="7"/>
  <c r="L773" i="7"/>
  <c r="K773" i="7"/>
  <c r="L774" i="7"/>
  <c r="K774" i="7"/>
  <c r="G774" i="7"/>
  <c r="K778" i="7"/>
  <c r="F778" i="7"/>
  <c r="G778" i="7"/>
  <c r="L843" i="7"/>
  <c r="G843" i="7"/>
  <c r="G820" i="7"/>
  <c r="G865" i="7"/>
  <c r="F865" i="7"/>
  <c r="G171" i="10"/>
  <c r="G10" i="10"/>
  <c r="F78" i="10"/>
  <c r="G78" i="10"/>
  <c r="G79" i="10"/>
  <c r="F79" i="10"/>
  <c r="F126" i="10"/>
  <c r="F483" i="7"/>
  <c r="G483" i="7"/>
  <c r="G799" i="7"/>
  <c r="F799" i="7"/>
  <c r="L799" i="7"/>
  <c r="K799" i="7"/>
  <c r="G637" i="7"/>
  <c r="F637" i="7"/>
  <c r="G499" i="7"/>
  <c r="F499" i="7"/>
  <c r="G981" i="7"/>
  <c r="F981" i="7"/>
  <c r="G982" i="7"/>
  <c r="F982" i="7"/>
  <c r="F983" i="7"/>
  <c r="G983" i="7"/>
  <c r="G159" i="10"/>
  <c r="F63" i="10"/>
  <c r="G63" i="10"/>
  <c r="F111" i="10"/>
  <c r="G111" i="10"/>
  <c r="G112" i="10"/>
  <c r="F112" i="10"/>
  <c r="G165" i="10"/>
  <c r="F127" i="10"/>
  <c r="G127" i="10"/>
  <c r="G129" i="10"/>
  <c r="F129" i="10"/>
  <c r="F130" i="10"/>
  <c r="G130" i="10"/>
  <c r="F131" i="10"/>
  <c r="G131" i="10"/>
  <c r="F128" i="10"/>
  <c r="G128" i="10"/>
  <c r="G858" i="7"/>
  <c r="G461" i="7"/>
  <c r="F461" i="7"/>
  <c r="L984" i="7"/>
  <c r="K984" i="7"/>
  <c r="G984" i="7"/>
  <c r="F984" i="7"/>
  <c r="K865" i="7"/>
  <c r="L865" i="7"/>
  <c r="L1307" i="7"/>
  <c r="K1307" i="7"/>
  <c r="L1305" i="7"/>
  <c r="K1305" i="7"/>
  <c r="K1080" i="7"/>
  <c r="L1080" i="7"/>
  <c r="L908" i="7"/>
  <c r="K908" i="7"/>
  <c r="K907" i="7"/>
  <c r="L907" i="7"/>
  <c r="K827" i="7"/>
  <c r="L827" i="7"/>
  <c r="L825" i="7"/>
  <c r="K825" i="7"/>
  <c r="L824" i="7"/>
  <c r="K824" i="7"/>
  <c r="K823" i="7"/>
  <c r="L823" i="7"/>
  <c r="F908" i="7"/>
  <c r="G908" i="7"/>
  <c r="F907" i="7"/>
  <c r="G907" i="7"/>
  <c r="G827" i="7"/>
  <c r="F827" i="7"/>
  <c r="G825" i="7"/>
  <c r="F825" i="7"/>
  <c r="G1080" i="7"/>
  <c r="F1080" i="7"/>
  <c r="F1305" i="7"/>
  <c r="G1305" i="7"/>
  <c r="G1307" i="7"/>
  <c r="F1307" i="7"/>
  <c r="G824" i="7"/>
  <c r="F824" i="7"/>
  <c r="F823" i="7"/>
  <c r="G823" i="7"/>
  <c r="F822" i="7"/>
  <c r="G822" i="7"/>
  <c r="G506" i="7"/>
  <c r="F506" i="7"/>
  <c r="F485" i="7"/>
  <c r="G485" i="7"/>
  <c r="K822" i="7"/>
  <c r="L822" i="7"/>
  <c r="F484" i="7"/>
  <c r="G484" i="7"/>
  <c r="K1032" i="7"/>
  <c r="L1032" i="7"/>
  <c r="F1032" i="7"/>
  <c r="G1032" i="7"/>
  <c r="K818" i="7"/>
  <c r="L818" i="7"/>
  <c r="L816" i="7"/>
  <c r="K816" i="7"/>
  <c r="K821" i="7"/>
  <c r="L821" i="7"/>
  <c r="F821" i="7"/>
  <c r="G821" i="7"/>
  <c r="F816" i="7"/>
  <c r="G816" i="7"/>
  <c r="F818" i="7"/>
  <c r="G818" i="7"/>
  <c r="K817" i="7"/>
  <c r="L817" i="7"/>
  <c r="K815" i="7"/>
  <c r="L815" i="7"/>
  <c r="G817" i="7"/>
  <c r="F817" i="7"/>
  <c r="F815" i="7"/>
  <c r="G815" i="7"/>
  <c r="K814" i="7"/>
  <c r="L814" i="7"/>
  <c r="F814" i="7"/>
  <c r="G814" i="7"/>
  <c r="K450" i="7"/>
  <c r="L451" i="7"/>
  <c r="K451" i="7"/>
  <c r="F451" i="7"/>
  <c r="G451" i="7"/>
  <c r="F450" i="7"/>
  <c r="G450" i="7"/>
  <c r="F149" i="10"/>
  <c r="F147" i="10"/>
  <c r="G147" i="10"/>
  <c r="F143" i="10"/>
  <c r="G143" i="10"/>
  <c r="L1041" i="7"/>
  <c r="G155" i="10"/>
  <c r="F155" i="10"/>
  <c r="F154" i="10"/>
  <c r="G154" i="10"/>
  <c r="F156" i="10"/>
  <c r="G156" i="10"/>
  <c r="G158" i="10"/>
  <c r="F158" i="10"/>
  <c r="F157" i="10"/>
  <c r="G157" i="10"/>
  <c r="G1072" i="7"/>
  <c r="L1075" i="7"/>
  <c r="F1047" i="7"/>
  <c r="G1044" i="7"/>
  <c r="K784" i="7"/>
  <c r="F125" i="10"/>
  <c r="G125" i="10"/>
  <c r="G1063" i="7"/>
  <c r="G172" i="10"/>
  <c r="K1044" i="7"/>
  <c r="G1040" i="7"/>
  <c r="K1242" i="7"/>
  <c r="F1051" i="7"/>
  <c r="G110" i="10"/>
  <c r="F110" i="10"/>
  <c r="G1017" i="7"/>
  <c r="G173" i="10"/>
  <c r="F1035" i="7"/>
  <c r="F66" i="10"/>
  <c r="G66" i="10"/>
  <c r="G65" i="10"/>
  <c r="F65" i="10"/>
  <c r="G168" i="10"/>
  <c r="F67" i="10"/>
  <c r="G67" i="10"/>
  <c r="F46" i="10"/>
  <c r="G46" i="10"/>
  <c r="F41" i="10"/>
  <c r="G41" i="10"/>
  <c r="F42" i="10"/>
  <c r="G42" i="10"/>
  <c r="F50" i="10"/>
  <c r="G50" i="10"/>
  <c r="F40" i="10"/>
  <c r="G40" i="10"/>
  <c r="G45" i="10"/>
  <c r="F45" i="10"/>
  <c r="F75" i="10"/>
  <c r="G75" i="10"/>
  <c r="F44" i="10"/>
  <c r="G44" i="10"/>
  <c r="F74" i="10"/>
  <c r="G74" i="10"/>
  <c r="F43" i="10"/>
  <c r="G43" i="10"/>
  <c r="K801" i="7"/>
  <c r="K1243" i="7"/>
  <c r="G1008" i="7"/>
  <c r="F1016" i="7"/>
  <c r="G1066" i="7"/>
  <c r="L1066" i="7"/>
  <c r="F1077" i="7"/>
  <c r="F1009" i="7"/>
  <c r="K442" i="7"/>
  <c r="F152" i="10"/>
  <c r="G152" i="10"/>
  <c r="K779" i="7"/>
  <c r="K1059" i="7"/>
  <c r="G901" i="7"/>
  <c r="K426" i="7"/>
  <c r="F636" i="7"/>
  <c r="K1049" i="7"/>
  <c r="G1074" i="7"/>
  <c r="L802" i="7"/>
  <c r="F1239" i="7"/>
  <c r="L1078" i="7"/>
  <c r="G1054" i="7"/>
  <c r="G1076" i="7"/>
  <c r="G1037" i="7"/>
  <c r="K1045" i="7"/>
  <c r="G1242" i="7"/>
  <c r="L1021" i="7"/>
  <c r="L445" i="7"/>
  <c r="L1058" i="7"/>
  <c r="G1036" i="7"/>
  <c r="F447" i="7"/>
  <c r="F1033" i="7"/>
  <c r="F1238" i="7"/>
  <c r="F1048" i="7"/>
  <c r="L986" i="7"/>
  <c r="G44" i="7"/>
  <c r="L1023" i="7"/>
  <c r="L796" i="7"/>
  <c r="F1046" i="7"/>
  <c r="L1027" i="7"/>
  <c r="G457" i="7"/>
  <c r="K1073" i="7"/>
  <c r="L1244" i="7"/>
  <c r="L1074" i="7"/>
  <c r="K1237" i="7"/>
  <c r="F866" i="7"/>
  <c r="F1038" i="7"/>
  <c r="G900" i="7"/>
  <c r="L1009" i="7"/>
  <c r="K795" i="7"/>
  <c r="L44" i="7"/>
  <c r="L45" i="7"/>
  <c r="G1018" i="7"/>
  <c r="G8" i="10"/>
  <c r="L1048" i="7"/>
  <c r="G1070" i="7"/>
  <c r="L1034" i="7"/>
  <c r="F1075" i="7"/>
  <c r="G1083" i="7"/>
  <c r="F1039" i="7"/>
  <c r="L1031" i="7"/>
  <c r="G460" i="7"/>
  <c r="G1244" i="7"/>
  <c r="K1063" i="7"/>
  <c r="L1011" i="7"/>
  <c r="G427" i="7"/>
  <c r="G420" i="7"/>
  <c r="G1029" i="7"/>
  <c r="L1245" i="7"/>
  <c r="K1013" i="7"/>
  <c r="L1076" i="7"/>
  <c r="L832" i="7"/>
  <c r="F803" i="7"/>
  <c r="F46" i="7"/>
  <c r="K1036" i="7"/>
  <c r="G782" i="7"/>
  <c r="F797" i="7"/>
  <c r="K1065" i="7"/>
  <c r="L1052" i="7"/>
  <c r="G1019" i="7"/>
  <c r="L446" i="7"/>
  <c r="L460" i="7"/>
  <c r="K1028" i="7"/>
  <c r="L1016" i="7"/>
  <c r="F795" i="7"/>
  <c r="L1024" i="7"/>
  <c r="G435" i="7"/>
  <c r="F1084" i="7"/>
  <c r="L1029" i="7"/>
  <c r="L1047" i="7"/>
  <c r="K1240" i="7"/>
  <c r="K1015" i="7"/>
  <c r="L1033" i="7"/>
  <c r="F445" i="7"/>
  <c r="F1064" i="7"/>
  <c r="G1023" i="7"/>
  <c r="L800" i="7"/>
  <c r="L1057" i="7"/>
  <c r="L1037" i="7"/>
  <c r="F987" i="7"/>
  <c r="G868" i="7"/>
  <c r="L1008" i="7"/>
  <c r="G8" i="7"/>
  <c r="F1020" i="7"/>
  <c r="F1034" i="7"/>
  <c r="F1065" i="7"/>
  <c r="L1069" i="7"/>
  <c r="G1045" i="7"/>
  <c r="G1013" i="7"/>
  <c r="G1237" i="7"/>
  <c r="G899" i="7"/>
  <c r="G1050" i="7"/>
  <c r="F867" i="7"/>
  <c r="G1014" i="7"/>
  <c r="G1078" i="7"/>
  <c r="G1030" i="7"/>
  <c r="G986" i="7"/>
  <c r="G1021" i="7"/>
  <c r="G1028" i="7"/>
  <c r="K1071" i="7"/>
  <c r="L1054" i="7"/>
  <c r="G1243" i="7"/>
  <c r="K1068" i="7"/>
  <c r="F1022" i="7"/>
  <c r="F1025" i="7"/>
  <c r="F1071" i="7"/>
  <c r="G1245" i="7"/>
  <c r="G442" i="7"/>
  <c r="L1039" i="7"/>
  <c r="K782" i="7"/>
  <c r="K1046" i="7"/>
  <c r="F784" i="7"/>
  <c r="F446" i="7"/>
  <c r="F1015" i="7"/>
  <c r="K46" i="7"/>
  <c r="K1064" i="7"/>
  <c r="K1239" i="7"/>
  <c r="K797" i="7"/>
  <c r="L1035" i="7"/>
  <c r="L1050" i="7"/>
  <c r="G1057" i="7"/>
  <c r="G802" i="7"/>
  <c r="G1136" i="7"/>
  <c r="G1060" i="7"/>
  <c r="G449" i="7"/>
  <c r="G161" i="10"/>
  <c r="F161" i="10"/>
  <c r="F800" i="7"/>
  <c r="F779" i="7"/>
  <c r="K1012" i="7"/>
  <c r="G1026" i="7"/>
  <c r="L1020" i="7"/>
  <c r="K8" i="7"/>
  <c r="K1040" i="7"/>
  <c r="G141" i="10"/>
  <c r="F141" i="10"/>
  <c r="F139" i="10"/>
  <c r="G139" i="10"/>
  <c r="F138" i="10"/>
  <c r="G138" i="10"/>
  <c r="G140" i="10"/>
  <c r="F140" i="10"/>
  <c r="F137" i="10"/>
  <c r="G120" i="10"/>
  <c r="F120" i="10"/>
  <c r="F122" i="10"/>
  <c r="G122" i="10"/>
  <c r="F121" i="10"/>
  <c r="G121" i="10"/>
  <c r="G115" i="10"/>
  <c r="F115" i="10"/>
  <c r="F117" i="10"/>
  <c r="G117" i="10"/>
  <c r="F123" i="10"/>
  <c r="G123" i="10"/>
  <c r="G124" i="10"/>
  <c r="F124" i="10"/>
  <c r="F118" i="10"/>
  <c r="G118" i="10"/>
  <c r="G1073" i="7"/>
  <c r="F869" i="7"/>
  <c r="F114" i="10"/>
  <c r="F1031" i="7"/>
  <c r="G81" i="10"/>
  <c r="F81" i="10"/>
  <c r="G93" i="10"/>
  <c r="F93" i="10"/>
  <c r="F84" i="10"/>
  <c r="G84" i="10"/>
  <c r="G89" i="10"/>
  <c r="F89" i="10"/>
  <c r="F625" i="7"/>
  <c r="L1014" i="7"/>
  <c r="F94" i="10"/>
  <c r="G94" i="10"/>
  <c r="G88" i="10"/>
  <c r="F88" i="10"/>
  <c r="F99" i="10"/>
  <c r="G99" i="10"/>
  <c r="G109" i="10"/>
  <c r="F109" i="10"/>
  <c r="F92" i="10"/>
  <c r="G92" i="10"/>
  <c r="L1070" i="7"/>
  <c r="L987" i="7"/>
  <c r="F1011" i="7"/>
  <c r="F456" i="7"/>
  <c r="F95" i="10"/>
  <c r="G95" i="10"/>
  <c r="G103" i="10"/>
  <c r="F103" i="10"/>
  <c r="F96" i="10"/>
  <c r="G96" i="10"/>
  <c r="G107" i="10"/>
  <c r="F107" i="10"/>
  <c r="G90" i="10"/>
  <c r="F90" i="10"/>
  <c r="K1084" i="7"/>
  <c r="L1038" i="7"/>
  <c r="G1024" i="7"/>
  <c r="F108" i="10"/>
  <c r="G108" i="10"/>
  <c r="F102" i="10"/>
  <c r="G102" i="10"/>
  <c r="G105" i="10"/>
  <c r="F105" i="10"/>
  <c r="G98" i="10"/>
  <c r="F98" i="10"/>
  <c r="L1010" i="7"/>
  <c r="F1068" i="7"/>
  <c r="G1241" i="7"/>
  <c r="K1017" i="7"/>
  <c r="G801" i="7"/>
  <c r="K1019" i="7"/>
  <c r="F100" i="10"/>
  <c r="G100" i="10"/>
  <c r="G106" i="10"/>
  <c r="F106" i="10"/>
  <c r="F91" i="10"/>
  <c r="G91" i="10"/>
  <c r="G97" i="10"/>
  <c r="F97" i="10"/>
  <c r="G101" i="10"/>
  <c r="F101" i="10"/>
  <c r="G104" i="10"/>
  <c r="F104" i="10"/>
  <c r="F82" i="10"/>
  <c r="G82" i="10"/>
  <c r="F80" i="10"/>
  <c r="G80" i="10"/>
  <c r="K1238" i="7"/>
  <c r="F77" i="10"/>
  <c r="G77" i="10"/>
  <c r="F1137" i="7"/>
  <c r="K1136" i="7"/>
  <c r="K1241" i="7"/>
  <c r="F426" i="7"/>
  <c r="K1085" i="7"/>
  <c r="F71" i="10"/>
  <c r="G71" i="10"/>
  <c r="F73" i="10"/>
  <c r="G73" i="10"/>
  <c r="F70" i="10"/>
  <c r="G70" i="10"/>
  <c r="F72" i="10"/>
  <c r="G72" i="10"/>
  <c r="F555" i="7"/>
  <c r="F896" i="7"/>
  <c r="L1025" i="7"/>
  <c r="G902" i="7"/>
  <c r="F45" i="7"/>
  <c r="L1026" i="7"/>
  <c r="F1012" i="7"/>
  <c r="F455" i="7"/>
  <c r="F1052" i="7"/>
  <c r="L1022" i="7"/>
  <c r="G1058" i="7"/>
  <c r="F1085" i="7"/>
  <c r="G1041" i="7"/>
  <c r="G1049" i="7"/>
  <c r="F175" i="7"/>
  <c r="G1240" i="7"/>
  <c r="F1059" i="7"/>
  <c r="L1072" i="7"/>
  <c r="G1069" i="7"/>
  <c r="G796" i="7"/>
  <c r="K1083" i="7"/>
  <c r="L1137" i="7"/>
  <c r="L1051" i="7"/>
  <c r="F69" i="10"/>
  <c r="G53" i="10"/>
  <c r="F53" i="10"/>
  <c r="F54" i="10"/>
  <c r="G54" i="10"/>
  <c r="F62" i="10"/>
  <c r="G62" i="10"/>
  <c r="G57" i="10"/>
  <c r="F57" i="10"/>
  <c r="F56" i="10"/>
  <c r="G56" i="10"/>
  <c r="G60" i="10"/>
  <c r="F60" i="10"/>
  <c r="F58" i="10"/>
  <c r="G58" i="10"/>
  <c r="F55" i="10"/>
  <c r="G55" i="10"/>
  <c r="F64" i="10"/>
  <c r="G64" i="10"/>
  <c r="F61" i="10"/>
  <c r="G61" i="10"/>
  <c r="F39" i="10"/>
  <c r="F52" i="10"/>
  <c r="G8" i="8"/>
  <c r="F13" i="10"/>
  <c r="G13" i="10"/>
  <c r="F15" i="10"/>
  <c r="G15" i="10"/>
  <c r="G24" i="10"/>
  <c r="F24" i="10"/>
  <c r="G37" i="10"/>
  <c r="F37" i="10"/>
  <c r="G25" i="10"/>
  <c r="F25" i="10"/>
  <c r="G34" i="10"/>
  <c r="F34" i="10"/>
  <c r="F16" i="10"/>
  <c r="G16" i="10"/>
  <c r="G36" i="10"/>
  <c r="F36" i="10"/>
  <c r="G29" i="10"/>
  <c r="F29" i="10"/>
  <c r="G33" i="10"/>
  <c r="F33" i="10"/>
  <c r="G17" i="10"/>
  <c r="F17" i="10"/>
  <c r="F22" i="10"/>
  <c r="G22" i="10"/>
  <c r="F19" i="10"/>
  <c r="G19" i="10"/>
  <c r="F35" i="10"/>
  <c r="G35" i="10"/>
  <c r="F27" i="10"/>
  <c r="G27" i="10"/>
  <c r="G12" i="10"/>
  <c r="F12" i="10"/>
  <c r="F28" i="10"/>
  <c r="G28" i="10"/>
  <c r="F20" i="10"/>
  <c r="G20" i="10"/>
  <c r="G18" i="10"/>
  <c r="F18" i="10"/>
  <c r="G26" i="10"/>
  <c r="F26" i="10"/>
  <c r="F23" i="10"/>
  <c r="G23" i="10"/>
  <c r="G31" i="10"/>
  <c r="F31" i="10"/>
  <c r="F38" i="10"/>
  <c r="G38" i="10"/>
  <c r="G11" i="10"/>
  <c r="F11" i="10"/>
  <c r="F30" i="10"/>
  <c r="G30" i="10"/>
  <c r="F32" i="10"/>
  <c r="G32" i="10"/>
  <c r="G21" i="10"/>
  <c r="F21" i="10"/>
  <c r="F1027" i="7"/>
  <c r="L1030" i="7"/>
  <c r="F832" i="7"/>
  <c r="K1060" i="7"/>
  <c r="K1018" i="7"/>
  <c r="G1010" i="7"/>
  <c r="L457" i="7"/>
  <c r="K1077" i="7"/>
  <c r="G1067" i="7"/>
  <c r="K1067"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<sst xmlns="http://schemas.openxmlformats.org/spreadsheetml/2006/main" count="7533" uniqueCount="2494">
  <si>
    <t>Morningstar Indexes - Reference Data, Reconstitution, Rebalance and Proforma Schedule</t>
  </si>
  <si>
    <t>Current Date</t>
  </si>
  <si>
    <t>1. The portfolio goes effective at the open of the effective date
2. The proforma files (PCON) are delivered after the market close of a given date after adjusting for the corporate actions having "ReconRebal" field as true.
3. The reconstitution and rebalance dates in the excel are populated using formulas that reference the current system date. If you would like to see the reconstitution and rebalance date for some other date, please change the date in the "Green Coloured Cell" in this sheet (Cell - L5). For Example, if you would like to know what would be upcoming reconstitution and rebalance date standing on 31-Mar-2019, then change the date in cell L5 to 31-Mar-2019. 
4. Interpretation of Dates in the Excel
        a) The upcoming reconstitution and rebalance date is mentioned in the Excel
        b) If an index has same reconstitution and rebalance frequency, then only the reconstitution date is mentioned because Indexes that are reconstituted are rebalanced automatically. E.g. Morningstar Australia Dividend Yield Focus Index (semi-annual reconstitution and rebalance)
        c) If an index has different reconstitution and rebalance frequency, then both the reconstitution and rebalance date are mentioned. Some indexes might have the same date for the reconstitution and rebalance if the upcoming period is the reconstitution period. E.g. Morningstar Global Markets Index (Semi-Annual Reconstitution &amp; Quarterly Rebalance) will have same date on rebalance and reconstituion if the upcoming period is December/June.  
5. The Proforma Reference Dates tab has dates corresponding to the input data that the equity &amp; multi-assest indexes use for reconstitution &amp; rebalance.
6. Disclaimer: The proforma reference dates generally reflect the cutoff dates, where the latest available data on that date is referenced, and is not necessarily effective as of that date. In some cases, data vendors might deliver the data slightly after the reference dates listed, and Morningstar Indexes may use that data on a best efforts basis.</t>
  </si>
  <si>
    <t>Reconstitution</t>
  </si>
  <si>
    <t>Rebalance</t>
  </si>
  <si>
    <t>PortfolioId</t>
  </si>
  <si>
    <t>Index Name</t>
  </si>
  <si>
    <t>Frequency</t>
  </si>
  <si>
    <t>Effective Date</t>
  </si>
  <si>
    <t>Proforma Start Date</t>
  </si>
  <si>
    <t>Proforma End Date</t>
  </si>
  <si>
    <t>No of Proforma</t>
  </si>
  <si>
    <t>Global Headline Index</t>
  </si>
  <si>
    <t>P000000050</t>
  </si>
  <si>
    <t>Morningstar Global Markets Index</t>
  </si>
  <si>
    <t>SemiAnnual</t>
  </si>
  <si>
    <t>Quarterly</t>
  </si>
  <si>
    <t>Equity Fund</t>
  </si>
  <si>
    <t>Morningstar Systematic Trend Fund Select Index</t>
  </si>
  <si>
    <t>Morningstar Sweden Large-Mid Index</t>
  </si>
  <si>
    <t>Morningstar Transatlantic Select 50 Index</t>
  </si>
  <si>
    <t>Morningstar Japan ex-REIT Domestic Index</t>
  </si>
  <si>
    <t>Morningstar North America Index</t>
  </si>
  <si>
    <t>Morningstar France Large-Mid Index</t>
  </si>
  <si>
    <t>Morningstar Eurozone 40 Index</t>
  </si>
  <si>
    <t>Morningstar Transatlantic Banks Index</t>
  </si>
  <si>
    <t>Morningstar Developed Markets Select 30 Index</t>
  </si>
  <si>
    <t>Morningstar Global Emerging Green Technologies Select 30 Index</t>
  </si>
  <si>
    <t>Annual</t>
  </si>
  <si>
    <t xml:space="preserve">Morningstar Japan ex-REIT Index </t>
  </si>
  <si>
    <t>Morningstar Developed Markets Europe and US Index</t>
  </si>
  <si>
    <t>Morningstar Developed Markets Eurozone and US Index</t>
  </si>
  <si>
    <t>Morningstar Transatlantic Index</t>
  </si>
  <si>
    <t>Morningstar Eurozone and US Index</t>
  </si>
  <si>
    <t>Morningstar Developed Markets US Europe and Asia Pacific 50/35/15 Index</t>
  </si>
  <si>
    <t>Factor Tilt Indexes</t>
  </si>
  <si>
    <t>Morningstar Developed Markets ex-US Multifactor Index</t>
  </si>
  <si>
    <t>Morningstar Emerging Markets Multifactor Index</t>
  </si>
  <si>
    <t>Morningstar US Multifactor Index</t>
  </si>
  <si>
    <t>Morningstar Developed Markets Europe Multifactor Index</t>
  </si>
  <si>
    <t>Morningstar Developed Markets ex-North America Multifactor Index</t>
  </si>
  <si>
    <t>Morningstar Global Multifactor Index</t>
  </si>
  <si>
    <t>Morningstar Developed Markets Multifactor Index</t>
  </si>
  <si>
    <t>P000000113</t>
  </si>
  <si>
    <t>Morningstar Developed Markets ex-US Factor Tilt Index</t>
  </si>
  <si>
    <t>P000000114</t>
  </si>
  <si>
    <t>Morningstar Emerging Markets Factor Tilt Index</t>
  </si>
  <si>
    <t>P000000201</t>
  </si>
  <si>
    <t>Morningstar US Market Factor Tilt Index</t>
  </si>
  <si>
    <t>Target Market Exposure Indexes</t>
  </si>
  <si>
    <t>Morningstar Asia ex-Japan Target Market Exposure Index</t>
  </si>
  <si>
    <t>Morningstar North America All Cap Target Market Exposure Index</t>
  </si>
  <si>
    <t>Morningstar Global ex-Japan Target Market Exposure Index</t>
  </si>
  <si>
    <t>Morningstar Hong Kong Target Market Exposure Index</t>
  </si>
  <si>
    <t>Morningstar China A Target Market Exposure Index</t>
  </si>
  <si>
    <t>Morningstar Global Growth Target Market Exposure Index</t>
  </si>
  <si>
    <t>Morningstar Brazil Small-Mid Cap Target Market Exposure Index</t>
  </si>
  <si>
    <t>Morningstar Mexico Small-Mid Cap Target Market Exposure Index</t>
  </si>
  <si>
    <t>Morningstar Asia ex-Japan Mid Cap Target Market Exposure Index</t>
  </si>
  <si>
    <t>Morningstar Asia ex-Japan Small-Mid Cap Target Market Exposure Index</t>
  </si>
  <si>
    <t>Morningstar Asia ex-Japan Small Cap Target Market Exposure Index</t>
  </si>
  <si>
    <t>Morningstar Asia Pacific ex-Japan Small Cap Target Market Exposure Index</t>
  </si>
  <si>
    <t>Morningstar Asia Pacific Small Cap Target Market Exposure Index</t>
  </si>
  <si>
    <t>Morningstar Philippines Target Market Exposure Index</t>
  </si>
  <si>
    <t>Morningstar Developed Europe ex-Switzerland ex-UK Target Market Exposure Index</t>
  </si>
  <si>
    <t>Morningstar Brazil Target Market Exposure 5/10/40 Index</t>
  </si>
  <si>
    <t>Morningstar South Africa Target Market Exposure Index</t>
  </si>
  <si>
    <t>Morningstar Sweden Large Cap Target Market Exposure Index</t>
  </si>
  <si>
    <t>Morningstar Sweden Mid Cap Target Market Exposure Index</t>
  </si>
  <si>
    <t>Morningstar Sweden Small-Mid Cap Target Market Exposure Index</t>
  </si>
  <si>
    <t>Morningstar Sweden Small Cap Target Market Exposure Index</t>
  </si>
  <si>
    <t>Morningstar Nordic Large Cap Target Market Exposure Index</t>
  </si>
  <si>
    <t>Morningstar Nordic Mid Cap Target Market Exposure Index</t>
  </si>
  <si>
    <t>Morningstar Nordic Small-Mid Cap Target Market Exposure Index</t>
  </si>
  <si>
    <t>Morningstar Nordic Small Cap Target Market Exposure Index</t>
  </si>
  <si>
    <t>Morningstar France Mid Cap Target Market Exposure Index</t>
  </si>
  <si>
    <t>Morningstar France SMID Cap Target Market Exposure Index</t>
  </si>
  <si>
    <t>Morningstar US and Eurozone Target Market Exposure 30/70 Index</t>
  </si>
  <si>
    <t>Morningstar Global ex-US Small Cap Target Market Exposure Index</t>
  </si>
  <si>
    <t>Morningstar Global All Cap Target Market Exposure Index</t>
  </si>
  <si>
    <t>Morningstar Canada Target Market Exposure Index</t>
  </si>
  <si>
    <t>Morningstar Developed Asia Pacific ex-Japan Target Market Exposure Index</t>
  </si>
  <si>
    <t>Morningstar Eurozone Mid Cap Target Market Exposure Index</t>
  </si>
  <si>
    <t>Morningstar Emerging Markets ex-China Target Market Exposure Index</t>
  </si>
  <si>
    <t>Morningstar Developed Markets ex-Australia ex-US Target Market Exposure Screened Select Index</t>
  </si>
  <si>
    <t>Morningstar United Arab Emirates All Cap Target Market Exposure Index</t>
  </si>
  <si>
    <t>Morningstar Austria All Cap Target Market Exposure Index</t>
  </si>
  <si>
    <t>Morningstar Belgium All Cap Target Market Exposure Index</t>
  </si>
  <si>
    <t>Morningstar Switzerland All Cap Target Market Exposure Index</t>
  </si>
  <si>
    <t>Morningstar Chile All Cap Target Market Exposure Index</t>
  </si>
  <si>
    <t>Morningstar Germany All Cap Target Market Exposure Index</t>
  </si>
  <si>
    <t>Morningstar Denmark All Cap Target Market Exposure Index</t>
  </si>
  <si>
    <t>Morningstar Spain All Cap Target Market Exposure Index</t>
  </si>
  <si>
    <t>Morningstar Finland All Cap Target Market Exposure Index</t>
  </si>
  <si>
    <t>Morningstar France All Cap Target Market Exposure Index</t>
  </si>
  <si>
    <t>Morningstar Greece All Cap Target Market Exposure Index</t>
  </si>
  <si>
    <t>Morningstar Hong Kong All Cap Target Market Exposure Index</t>
  </si>
  <si>
    <t>Morningstar Indonesia All Cap Target Market Exposure Index</t>
  </si>
  <si>
    <t>Morningstar Ireland All Cap Target Market Exposure Index</t>
  </si>
  <si>
    <t>Morningstar Israel All Cap Target Market Exposure Index</t>
  </si>
  <si>
    <t>Morningstar India All Cap Target Market Exposure Index</t>
  </si>
  <si>
    <t>Morningstar Italy All Cap Target Market Exposure Index</t>
  </si>
  <si>
    <t>Morningstar Korea All Cap Target Market Exposure Index</t>
  </si>
  <si>
    <t>Morningstar Kuwait All Cap Target Market Exposure Index</t>
  </si>
  <si>
    <t>Morningstar Mexico All Cap Target Market Exposure Index</t>
  </si>
  <si>
    <t>Morningstar Malaysia All Cap Target Market Exposure Index</t>
  </si>
  <si>
    <t>Morningstar Netherlands All Cap Target Market Exposure Index</t>
  </si>
  <si>
    <t>Morningstar Norway All Cap Target Market Exposure Index</t>
  </si>
  <si>
    <t>Morningstar New Zealand All Cap Target Market Exposure Index</t>
  </si>
  <si>
    <t>Morningstar Philippines All Cap Target Market Exposure Index</t>
  </si>
  <si>
    <t>Morningstar Poland All Cap Target Market Exposure Index</t>
  </si>
  <si>
    <t>Morningstar Portugal All Cap Target Market Exposure Index</t>
  </si>
  <si>
    <t>Morningstar Qatar All Cap Target Market Exposure Index</t>
  </si>
  <si>
    <t>Morningstar Sweden All Cap Target Market Exposure Index</t>
  </si>
  <si>
    <t>Morningstar Singapore All Cap Target Market Exposure Index</t>
  </si>
  <si>
    <t>Morningstar Thailand All Cap Target Market Exposure Index</t>
  </si>
  <si>
    <t>Morningstar Turkey All Cap Target Market Exposure Index</t>
  </si>
  <si>
    <t>Morningstar Taiwan All Cap Target Market Exposure Index</t>
  </si>
  <si>
    <t>Morningstar US All Cap Target Market Exposure Index</t>
  </si>
  <si>
    <t>Morningstar South Africa All Cap Target Market Exposure Index</t>
  </si>
  <si>
    <t>Morningstar Colombia All Cap Target Market Exposure Index</t>
  </si>
  <si>
    <t>Morningstar Saudi Arabia All Cap Target Market Exposure Index</t>
  </si>
  <si>
    <t>Morningstar UK Mid Cap Target Market Exposure Index</t>
  </si>
  <si>
    <t>Morningstar Eurozone Large Cap Target Market Exposure Index</t>
  </si>
  <si>
    <t>Morningstar Eurozone Small-Mid Cap Target Market Exposure Index</t>
  </si>
  <si>
    <t>Morningstar Eurozone Small Cap Target Market Exposure Index</t>
  </si>
  <si>
    <t>Morningstar Eurozone All Cap Target Market Exposure Index</t>
  </si>
  <si>
    <t>Morningstar UK Large Cap Target Market Exposure Index</t>
  </si>
  <si>
    <t>Morningstar Developed Markets Ex Japan All Cap REIT Target Market Exposure Index</t>
  </si>
  <si>
    <t>Morningstar Global Target Market Exposure Equal Weighted Index</t>
  </si>
  <si>
    <t>Morningstar US Target Market Exposure Equal Weighted Index</t>
  </si>
  <si>
    <t>Morningstar Developed Europe Mid Cap Target Market Exposure Index</t>
  </si>
  <si>
    <t>Morningstar Developed Markets Small-Mid Cap Target Market Exposure Index</t>
  </si>
  <si>
    <t>Morningstar Canada Small Cap Target Market Exposure Index</t>
  </si>
  <si>
    <t>Morningstar France Small Cap Target Market Exposure Index</t>
  </si>
  <si>
    <t>Morningstar Global ex-UK Small-Mid Cap Target Market Exposure Index</t>
  </si>
  <si>
    <t>Morningstar India Small Cap Target Market Exposure Index</t>
  </si>
  <si>
    <t>Morningstar Asia Small Cap Target Market Exposure Index</t>
  </si>
  <si>
    <t>Morningstar Asia Small-Mid Cap Target Market Exposure Index</t>
  </si>
  <si>
    <t>Morningstar Australia All Cap Target Market Exposure Index</t>
  </si>
  <si>
    <t>Morningstar Australia and New Zealand Target Market Exposure Index</t>
  </si>
  <si>
    <t>Morningstar Australia Large Cap Target Market Exposure Index</t>
  </si>
  <si>
    <t>Morningstar Australia Mid Cap Target Market Exposure Index</t>
  </si>
  <si>
    <t>Morningstar Australia Small Cap Target Market Exposure Index</t>
  </si>
  <si>
    <t>Morningstar Australia Small-Mid Cap Target Market Exposure Index</t>
  </si>
  <si>
    <t>Morningstar Brazil All Cap Target Market Exposure Index</t>
  </si>
  <si>
    <t>Morningstar Canada All Cap Target Market Exposure Index</t>
  </si>
  <si>
    <t>Morningstar Canada Small-Mid Cap Target Market Exposure Index</t>
  </si>
  <si>
    <t>Morningstar China All Cap Target Market Exposure Index</t>
  </si>
  <si>
    <t>Morningstar China Small Cap Target Market Exposure Index</t>
  </si>
  <si>
    <t>Morningstar China Small-Mid Cap Target Market Exposure Index</t>
  </si>
  <si>
    <t>Morningstar Developed Markets All Cap Target Market Exposure Index</t>
  </si>
  <si>
    <t>Morningstar Turkey Target Market Exposure Index</t>
  </si>
  <si>
    <t>Morningstar Mexico Target Market Exposure Index</t>
  </si>
  <si>
    <t>Morningstar Malaysia Target Market Exposure Index</t>
  </si>
  <si>
    <t>Morningstar Brazil Target Market Exposure Index</t>
  </si>
  <si>
    <t>Morningstar Qatar Target Market Exposure Index</t>
  </si>
  <si>
    <t>Morningstar China Target Market Exposure Index</t>
  </si>
  <si>
    <t>Morningstar New Zealand Target Market Exposure Index</t>
  </si>
  <si>
    <t>Morningstar Developed Markets Europe All Cap Target Market Exposure Index</t>
  </si>
  <si>
    <t>Morningstar Developed Markets ex-Europe All Cap Target Market Exposure Index</t>
  </si>
  <si>
    <t>Morningstar Developed Markets ex-Europe Small Cap Target Market Exposure Index</t>
  </si>
  <si>
    <t>Morningstar Developed Markets ex-Europe Small-Mid Cap Target Market Exposure Index</t>
  </si>
  <si>
    <t>Morningstar Developed Markets ex-Japan All Cap Target Market Exposure Index</t>
  </si>
  <si>
    <t>Morningstar Developed Markets ex-Japan Small Cap Target Market Exposure Index</t>
  </si>
  <si>
    <t>Morningstar Developed Markets ex-Japan Small-Mid Cap Target Market Exposure Index</t>
  </si>
  <si>
    <t>Morningstar Developed Markets ex-North America All Cap Target Market Exposure Index</t>
  </si>
  <si>
    <t>Morningstar Developed Markets ex-UK All Cap Target Market Exposure Index</t>
  </si>
  <si>
    <t>Morningstar Developed Markets ex-UK Small Cap Target Market Exposure Index</t>
  </si>
  <si>
    <t>Morningstar Developed Markets ex-UK SMID Cap Target Market Exposure Index</t>
  </si>
  <si>
    <t>Morningstar Developed Markets ex-US All Cap Target Market Exposure Index</t>
  </si>
  <si>
    <t>Morningstar Europe Middle East &amp; Africa Target Market Exposure Index</t>
  </si>
  <si>
    <t>Morningstar Europe Middle East &amp; Africa Large Cap Target Market Exposure Index</t>
  </si>
  <si>
    <t>Morningstar Europe Middle East &amp; Africa Mid Cap Target Market Exposure Index</t>
  </si>
  <si>
    <t>Morningstar Europe Middle East &amp; Africa Small Cap Target Market Exposure Index</t>
  </si>
  <si>
    <t>Morningstar Europe Middle East &amp; Africa Small-Mid Cap Target Market Exposure Index</t>
  </si>
  <si>
    <t>Morningstar Emerging Americas Large Cap Target Market Exposure Index</t>
  </si>
  <si>
    <t>Morningstar Emerging Americas Small Cap Target Market Exposure Index</t>
  </si>
  <si>
    <t>Morningstar Emerging Americas Small-Mid Cap Target Market Exposure Index</t>
  </si>
  <si>
    <t>Morningstar Emerging Markets All Cap Target Market Exposure Index</t>
  </si>
  <si>
    <t>Morningstar Emerging Markets Americas All Cap Target Market Exposure Index</t>
  </si>
  <si>
    <t>Morningstar Emerging Markets Asia All Cap Target Market Exposure Index</t>
  </si>
  <si>
    <t>Morningstar Emerging Markets Asia Small Cap Target Market Exposure Index</t>
  </si>
  <si>
    <t>Morningstar Emerging Markets Asia Small-Mid Cap Target Market Exposure Index</t>
  </si>
  <si>
    <t>Morningstar Emerging Markets Europe All Cap Target Market Exposure Index</t>
  </si>
  <si>
    <t>Morningstar Emerging Markets Europe Small Cap Target Market Exposure Index</t>
  </si>
  <si>
    <t>Morningstar Emerging Markets Europe Small-Mid Cap Target Market Exposure Index</t>
  </si>
  <si>
    <t>Morningstar Saudi Arabia Target Market Exposure Index</t>
  </si>
  <si>
    <t>Morningstar Poland Target Market Exposure Index</t>
  </si>
  <si>
    <t>Morningstar Czech Republic Target Market Exposure Index</t>
  </si>
  <si>
    <t>Morningstar India Target Market Exposure Index</t>
  </si>
  <si>
    <t>Morningstar Indonesia Target Market Exposure Index</t>
  </si>
  <si>
    <t>Morningstar Hungary Target Market Exposure Index</t>
  </si>
  <si>
    <t>Morningstar Korea Target Market Exposure Index</t>
  </si>
  <si>
    <t>Morningstar Chile Target Market Exposure Index</t>
  </si>
  <si>
    <t>Morningstar Israel Target Market Exposure Index</t>
  </si>
  <si>
    <t>Morningstar Emerging Markets Mid Cap Target Market Exposure Index</t>
  </si>
  <si>
    <t>Morningstar Europe All Cap Target Market Exposure Index</t>
  </si>
  <si>
    <t>Morningstar Europe &amp; Middle East Target Market Exposure Index</t>
  </si>
  <si>
    <t>Morningstar Europe Small Cap Target Market Exposure Index</t>
  </si>
  <si>
    <t>Morningstar Europe Small-Mid Cap Target Market Exposure Index</t>
  </si>
  <si>
    <t>Morningstar Global ex-US All Cap Target Market Exposure Index</t>
  </si>
  <si>
    <t>Morningstar Global ex-Australia All Cap Target Market Exposure Index</t>
  </si>
  <si>
    <t>Morningstar Global ex-Australia Small Cap Target Market Exposure Index</t>
  </si>
  <si>
    <t>Morningstar Global ex-Australia Small-Mid Cap Target Market Exposure Index</t>
  </si>
  <si>
    <t>Morningstar Global ex-Canada All Cap Target Market Exposure Index</t>
  </si>
  <si>
    <t>Morningstar Global ex-Canada Small Cap Target Market Exposure Index</t>
  </si>
  <si>
    <t>Morningstar Global ex-Canada Small-Mid Cap Target Market Exposure Index</t>
  </si>
  <si>
    <t>Morningstar Global ex-Europe Small Cap Target Market Exposure Index</t>
  </si>
  <si>
    <t>Morningstar Global ex-Japan All Cap Target Market Exposure Index</t>
  </si>
  <si>
    <t>Morningstar Global ex-Japan Small Cap Target Market Exposure Index</t>
  </si>
  <si>
    <t>Morningstar Global ex-Japan Small-Mid Cap Target Market Exposure Index</t>
  </si>
  <si>
    <t>Morningstar Global ex-UK Small Cap Target Market Exposure Index</t>
  </si>
  <si>
    <t>Morningstar North America Large Cap Target Market Exposure Index</t>
  </si>
  <si>
    <t>Morningstar North America Mid Cap Target Market Exposure Index</t>
  </si>
  <si>
    <t>Morningstar North America Small-Mid Cap Target Market Exposure Index</t>
  </si>
  <si>
    <t>Morningstar UK All Cap Target Market Exposure Index</t>
  </si>
  <si>
    <t>Morningstar UK Small Cap Target Market Exposure Index</t>
  </si>
  <si>
    <t>Morningstar UK Small-Mid Cap Target Market Exposure Index</t>
  </si>
  <si>
    <t>Morningstar India Small-Mid Cap Target Market Exposure Index</t>
  </si>
  <si>
    <t>Morningstar Japan All Cap Target Market Exposure Index</t>
  </si>
  <si>
    <t>Morningstar Japan Small Cap Target Market Exposure Index</t>
  </si>
  <si>
    <t>Morningstar Japan Small-Mid Cap Target Market Exposure Index</t>
  </si>
  <si>
    <t>Morningstar North America Small Cap Target Market Exposure Index</t>
  </si>
  <si>
    <t>Morningstar Asia ex-Japan Target Market Exposure UCITS Select Index</t>
  </si>
  <si>
    <t>Morningstar Transatlantic Target Market Exposure Index</t>
  </si>
  <si>
    <t>Morningstar Eurozone and US Target Market Exposure Index</t>
  </si>
  <si>
    <t>Morningstar Developed Europe Target Market Exposure Index</t>
  </si>
  <si>
    <t>Morningstar Nordic Target Market Exposure 7% Capped Index</t>
  </si>
  <si>
    <t>Morningstar Emerging Markets Target Market Exposure UCITS Select</t>
  </si>
  <si>
    <t>Morningstar Peru Target Market Exposure Index</t>
  </si>
  <si>
    <t>Morningstar Developed Markets ex-Japan Target Market Exposure Index</t>
  </si>
  <si>
    <t>Morningstar US Target Market Exposure UCITS Select</t>
  </si>
  <si>
    <t>Morningstar Developed Markets Target Market Exposure UCITS Select</t>
  </si>
  <si>
    <t>Morningstar Developed Europe Target Market Exposure UCITS Select Index</t>
  </si>
  <si>
    <t>Morningstar Developed Markets ex-North America Target Market Exposure Index</t>
  </si>
  <si>
    <t>Morningstar Developed Markets Target Market Exposure Index</t>
  </si>
  <si>
    <t>Morningstar Sweden Large-Mid UCITS Select</t>
  </si>
  <si>
    <t>Morningstar Emerging Markets Asia Target Market Exposure Index</t>
  </si>
  <si>
    <t>Morningstar Denmark Target Market Exposure Index</t>
  </si>
  <si>
    <t>Morningstar Sweden Target Market Exposure</t>
  </si>
  <si>
    <t>Morningstar Emerging Markets Target Market Exposure Index</t>
  </si>
  <si>
    <t>Morningstar Thailand Target Market Exposure Index</t>
  </si>
  <si>
    <t>Morningstar Taiwan Target Market Exposure Index</t>
  </si>
  <si>
    <t xml:space="preserve">Morningstar Developed Markets ex-North America Financial Services Target Market Exposure </t>
  </si>
  <si>
    <t xml:space="preserve">Morningstar Developed Markets ex-North America Healthcare Target Market Exposure </t>
  </si>
  <si>
    <t xml:space="preserve">Morningstar Developed Markets ex-North America Communication Services Target Market Exposure </t>
  </si>
  <si>
    <t xml:space="preserve">Morningstar Developed Markets ex-North America Basic Materials Target Market Exposure </t>
  </si>
  <si>
    <t xml:space="preserve">Morningstar Developed Markets ex-North America Consumer Defensive Target Market Exposure </t>
  </si>
  <si>
    <t xml:space="preserve">Morningstar Developed Markets ex-North America Consumer Cyclical Target Market Exposure </t>
  </si>
  <si>
    <t xml:space="preserve">Morningstar Developed Markets ex-North America Industrials Target Market Exposure </t>
  </si>
  <si>
    <t>Morningstar Singapore Target Market Exposure Index</t>
  </si>
  <si>
    <t>Morningstar Egypt Target Market Exposure Index</t>
  </si>
  <si>
    <t>Morningstar United Arab Emirates Target Market Exposure Index</t>
  </si>
  <si>
    <t>Morningstar Colombia Target Market Exposure Index</t>
  </si>
  <si>
    <t xml:space="preserve">Morningstar Developed Markets ex-North America Technology Target Market Exposure </t>
  </si>
  <si>
    <t xml:space="preserve">Morningstar Developed Markets ex-North America Utilities Target Market Exposure </t>
  </si>
  <si>
    <t xml:space="preserve">Morningstar Developed Markets ex-North America Real Estate Target Market Exposure </t>
  </si>
  <si>
    <t xml:space="preserve">Morningstar Developed Markets ex-North America Energy Target Market Exposure </t>
  </si>
  <si>
    <t>Morningstar Eurozone Target Market Exposure Index</t>
  </si>
  <si>
    <t>Morningstar Global ex-Canada Target Market Exposure Index</t>
  </si>
  <si>
    <t>Morningstar Global ex-Developed Eurozone Target Market Exposure Index</t>
  </si>
  <si>
    <t>Morningstar Global ex-UK Target Market Exposure Index</t>
  </si>
  <si>
    <t>Morningstar Global Target Market Exposure Index</t>
  </si>
  <si>
    <t>Morningstar Japan Target Market Exposure Index</t>
  </si>
  <si>
    <t>Morningstar US Mid Cap Target Market Exposure Index</t>
  </si>
  <si>
    <t>Morningstar Global Target Market Exposure Responsible Index</t>
  </si>
  <si>
    <t>Morningstar US Mid Cap Target Market Exposure Extended Index</t>
  </si>
  <si>
    <t>Morningstar US Large Cap Target Market Exposure Index</t>
  </si>
  <si>
    <t>Morningstar Developed Europe Large Cap Target Market Exposure Index</t>
  </si>
  <si>
    <t>Morningstar North America Target Market Exposure Index</t>
  </si>
  <si>
    <t>Morningstar Nordic Target Market Exposure Index</t>
  </si>
  <si>
    <t>Morningstar Norway Target Market Exposure Index</t>
  </si>
  <si>
    <t>Morningstar Developed Europe ex-UK Target Market Exposure Index</t>
  </si>
  <si>
    <t>Morningstar China Target Market Exposure 5/10/40 Index</t>
  </si>
  <si>
    <t>Morningstar Emerging Markets Americas Target Market Exposure Index</t>
  </si>
  <si>
    <t>Morningstar India Target Market Exposure 5/10/40 Index</t>
  </si>
  <si>
    <t>Morningstar Emerging Markets Americas Target Market Exposure 5/10/40 Index</t>
  </si>
  <si>
    <t>Morningstar US Small Cap Target Market Exposure Extended Index</t>
  </si>
  <si>
    <t>Morningstar Developed Europe ex-Switzerland Target Market Exposure Index</t>
  </si>
  <si>
    <t>Morningstar Global ex-Switzerland Target Market Exposure Index</t>
  </si>
  <si>
    <t>Morningstar Developed Markets ex-Switzerland Target Market Exposure Index</t>
  </si>
  <si>
    <t>Morningstar Emerging Markets Europe Target Market Exposure 5/10/40 Index</t>
  </si>
  <si>
    <t>Morningstar Global ex US Target Market Exposure Index</t>
  </si>
  <si>
    <t>Income Strategy Indexes</t>
  </si>
  <si>
    <t>Morningstar Asia Dividend Yield Focus Index</t>
  </si>
  <si>
    <t>Morningstar Asia ex-Japan Dividend Yield Focus Index</t>
  </si>
  <si>
    <t>Morningstar Asia Pacific Dividend Yield Focus Index</t>
  </si>
  <si>
    <t>Morningstar Developed Markets ex-US Dividend Leaders Index</t>
  </si>
  <si>
    <t>Morningstar Developed Markets ex-US Dividend Composite Index</t>
  </si>
  <si>
    <t>Morningstar US Small-Mid Cap Dividend Leaders Index</t>
  </si>
  <si>
    <t>Morningstar Asia Pacific ex-Japan Dividend Yield Focus Index</t>
  </si>
  <si>
    <t>Morningstar Australia Dividend Yield Focus Index</t>
  </si>
  <si>
    <t>Morningstar Canada Dividend Yield Focus Index</t>
  </si>
  <si>
    <t>Morningstar China Dividend Yield Focus Index</t>
  </si>
  <si>
    <t>Morningstar Developed Markets Asia Pacific Dividend Yield Focus Index</t>
  </si>
  <si>
    <t>Morningstar Developed Markets Asia Pacific ex-Japan Dividend Yield Focus Index</t>
  </si>
  <si>
    <t>Morningstar Brazil Dividend Yield Focus Index</t>
  </si>
  <si>
    <t>Morningstar Developed Markets Dividend Yield Focus 50 Index</t>
  </si>
  <si>
    <t>Morningstar Developed Markets Dividend Yield Focus Index</t>
  </si>
  <si>
    <t>Morningstar Developed Markets Europe Dividend Yield Focus Index</t>
  </si>
  <si>
    <t>Morningstar Developed Markets ex-Japan Dividend Yield Focus Index</t>
  </si>
  <si>
    <t>Morningstar Developed Markets ex-US Dividend Yield Focus Index</t>
  </si>
  <si>
    <t>Morningstar Developed Markets Large Cap Dividend Leaders Screened Select Index</t>
  </si>
  <si>
    <t>Morningstar Global Markets Wide Moat Dividend Yield Index</t>
  </si>
  <si>
    <t>Morningstar Developed Markets ex-US Wide Moat Dividend Yield Index</t>
  </si>
  <si>
    <t>Morningstar Developed Markets ex-North America Wide Moat Dividend Yield Index</t>
  </si>
  <si>
    <t>Morningstar US Wide Moat Dividend Yield Index</t>
  </si>
  <si>
    <t>P000000087</t>
  </si>
  <si>
    <t>Morningstar Dividend Composite Index</t>
  </si>
  <si>
    <t>P000130658</t>
  </si>
  <si>
    <t>Morningstar Dividend Leaders Index</t>
  </si>
  <si>
    <t>P000000086</t>
  </si>
  <si>
    <t>Morningstar Dividend Yield Focus Index</t>
  </si>
  <si>
    <t>Morningstar Emerging Markets Asia Dividend Yield Focus Index</t>
  </si>
  <si>
    <t>Morningstar Developed Markets ex-NA Dividend Yield Focus</t>
  </si>
  <si>
    <t>Morningstar Emerging Markets Dividend Yield Focus Index</t>
  </si>
  <si>
    <t>Morningstar Europe Dividend Yield Focus Index</t>
  </si>
  <si>
    <t>Morningstar Eurozone Dividend Yield Focus Index</t>
  </si>
  <si>
    <t>Morningstar Germany Dividend Yield Focus Index</t>
  </si>
  <si>
    <t>Morningstar Global ex-Japan Dividend Yield Focus Index</t>
  </si>
  <si>
    <t>Morningstar Global ex-US Dividend Growth Index</t>
  </si>
  <si>
    <t>Morningstar Global Markets Dividend Yield Focus Index</t>
  </si>
  <si>
    <t>Morningstar Global Markets ex-US Dividend Yield Focus Index</t>
  </si>
  <si>
    <t>Morningstar Hong Kong Dividend Yield Focus Index</t>
  </si>
  <si>
    <t>Morningstar India Dividend Yield Focus Index</t>
  </si>
  <si>
    <t>Morningstar Japan Dividend Yield Focus Index</t>
  </si>
  <si>
    <t>Morningstar Korea Dividend Yield Focus Index</t>
  </si>
  <si>
    <t>P000000058</t>
  </si>
  <si>
    <t>Morningstar MLP Composite Index</t>
  </si>
  <si>
    <t>Morningstar Nordic Dividend Yield Focus Index</t>
  </si>
  <si>
    <t>Morningstar UK Dividend Yield Focus Index</t>
  </si>
  <si>
    <t>Morningstar US Dividend and Buyback Index</t>
  </si>
  <si>
    <t>P000001026</t>
  </si>
  <si>
    <t>Morningstar US Dividend Growth Index</t>
  </si>
  <si>
    <t>Morningstar US Dividend Valuation Index</t>
  </si>
  <si>
    <t>Morningstar US Dividend Yield Focus 50 Equal Weighted Index</t>
  </si>
  <si>
    <t>Morningstar US Dividend Yield Focus UCITS Index</t>
  </si>
  <si>
    <t>Morningstar Developed Europe Dividend Yield &gt;2.5% Index</t>
  </si>
  <si>
    <t>Morningstar Developed Markets Dividend Yield &gt;3% Index</t>
  </si>
  <si>
    <t>Thematic Indexes</t>
  </si>
  <si>
    <t>Morningstar Asia Exponential Technologies Focus Index</t>
  </si>
  <si>
    <t>P000001107</t>
  </si>
  <si>
    <t>Morningstar Canada Natural Resources Index</t>
  </si>
  <si>
    <t>P000001101</t>
  </si>
  <si>
    <t>Morningstar Exponential Technologies Index</t>
  </si>
  <si>
    <t>Morningstar Exponential Technologies Moat Focus Index</t>
  </si>
  <si>
    <t>P000001090</t>
  </si>
  <si>
    <t>Morningstar Global Equity Infrastructure Index</t>
  </si>
  <si>
    <t>Morningstar Exponential Technologies ESG Screened Target Volatility 7% Select Index</t>
  </si>
  <si>
    <t>Morningstar Exponential Technologies ESG Screened Select Index</t>
  </si>
  <si>
    <t>P000001000</t>
  </si>
  <si>
    <t>Morningstar Global Upstream Natural Resources Index</t>
  </si>
  <si>
    <t>Morningstar US Exponential Technologies Healthcare Index</t>
  </si>
  <si>
    <t>Morningstar Global Battery Technology Consensus Index</t>
  </si>
  <si>
    <t>Morningstar Global Digital Economy Consensus Index</t>
  </si>
  <si>
    <t>Morningstar Global Nano Technology &amp; New Materials Consensus Index</t>
  </si>
  <si>
    <t>Morningstar Global Robotics &amp; Automation Consensus Index</t>
  </si>
  <si>
    <t>Morningstar Global Cloud Computing Consensus Index</t>
  </si>
  <si>
    <t>Morningstar Global Life Sciences Consensus Index</t>
  </si>
  <si>
    <t>Morningstar Global Artificial Intelligence Select Index</t>
  </si>
  <si>
    <t>Morningstar Global Future Mobility Consensus Index</t>
  </si>
  <si>
    <t>Morningstar Global Upstream Water Index</t>
  </si>
  <si>
    <t>Morningstar Global Wellness Consensus Index</t>
  </si>
  <si>
    <t>Morningstar Global Upstream Energy Index</t>
  </si>
  <si>
    <t>Morningstar Global Fintech Consensus Index</t>
  </si>
  <si>
    <t>Morningstar Global Food Consensus Index</t>
  </si>
  <si>
    <t>Morningstar Global Resource Management Consensus Index</t>
  </si>
  <si>
    <t>Morningstar Global Upstream Agriculture Index</t>
  </si>
  <si>
    <t>Morningstar Global Upstream Metals Index</t>
  </si>
  <si>
    <t>Morningstar Global Energy Transition Consensus Index</t>
  </si>
  <si>
    <t>Morningstar Global Upstream Timber Index</t>
  </si>
  <si>
    <t>Morningstar Global Space Consensus Index</t>
  </si>
  <si>
    <t>Morningstar Global Cyber Security Consensus Index</t>
  </si>
  <si>
    <t>Morningstar Global Artificial Intelligence &amp; Big Data Consensus Index</t>
  </si>
  <si>
    <t>Morningstar Global Electric Autonomous Vehicles Select Index</t>
  </si>
  <si>
    <t>Morningstar Developed Markets Big Data &amp; Robotics 50 Index</t>
  </si>
  <si>
    <t>Morningstar Developed Markets Electric &amp; Autonomous Vehicles 30 Index</t>
  </si>
  <si>
    <t xml:space="preserve">Morningstar Global Cloud Computing </t>
  </si>
  <si>
    <t xml:space="preserve">Morningstar Global Big Data &amp; Analytics </t>
  </si>
  <si>
    <t>Morningstar Sports Betting &amp; iGaming Select</t>
  </si>
  <si>
    <t>Morningstar Global Next Generation Artificial Intelligence Index</t>
  </si>
  <si>
    <t xml:space="preserve">Morningstar Global Fintech Innovation </t>
  </si>
  <si>
    <t xml:space="preserve">Morningstar Global Energy Transition </t>
  </si>
  <si>
    <t xml:space="preserve">Morningstar Global Healthcare Innovation </t>
  </si>
  <si>
    <t xml:space="preserve">Morningstar Global Hyperconnectivity </t>
  </si>
  <si>
    <t>Morningstar Global Next Gen Transportation</t>
  </si>
  <si>
    <t xml:space="preserve">Morningstar Global Nanotechnology </t>
  </si>
  <si>
    <t>Morningstar Global Robotics</t>
  </si>
  <si>
    <t>Morningstar Global Remote Work &amp; Lifestyle</t>
  </si>
  <si>
    <t>Morningstar Asia Exp Tech</t>
  </si>
  <si>
    <t>Morningstar Global Food Innovation</t>
  </si>
  <si>
    <t>Morningstar US Digital Lifestyle Index</t>
  </si>
  <si>
    <t>Morningstar Global Emerging Green Technologies Select Index</t>
  </si>
  <si>
    <t>Morningstar Global Brain Health Innovation Index</t>
  </si>
  <si>
    <t>Morningstar Global Hydrogen Index</t>
  </si>
  <si>
    <t>Morningstar US Upstream Natural Resources Dividend Select Index</t>
  </si>
  <si>
    <t>Morningstar Global Metaverse &amp; Virtual Interaction Select Index</t>
  </si>
  <si>
    <t>Morningstar Global Digital Infrastructure &amp; Connectivity Index</t>
  </si>
  <si>
    <t>Moat Indexes</t>
  </si>
  <si>
    <t>Morningstar US Broad Growth Wide Moat Focus Index</t>
  </si>
  <si>
    <t>Morningstar Global Markets ex-US Wide Moat Focus Index</t>
  </si>
  <si>
    <t>Morningstar US Broad Value Wide Moat Focus Index</t>
  </si>
  <si>
    <t>Morningstar Emerging Markets Moat Composite Index</t>
  </si>
  <si>
    <t>Morningstar Emerging Markets Moat Composite Equal Weighted Index</t>
  </si>
  <si>
    <t>Morningstar Global Markets Healthcare Wide Moat Composite Equal Weighted Index</t>
  </si>
  <si>
    <t>Morningstar Global Markets Industrials Wide Moat Composite Equal Weighted Index</t>
  </si>
  <si>
    <t>Morningstar Global Markets Consumer Defensive Wide Moat Composite Index</t>
  </si>
  <si>
    <t>Morningstar Global Markets Financial Services Wide Moat Composite Index</t>
  </si>
  <si>
    <t>Morningstar Global Markets Consumer Defensive Wide Moat Composite Equal Weighted Index</t>
  </si>
  <si>
    <t>Morningstar Global Markets Financial Services Wide Moat Composite Equal Weighted Index</t>
  </si>
  <si>
    <t>Morningstar Global Markets Consumer Cyclical Wide Moat Composite Equal Weighted Index</t>
  </si>
  <si>
    <t>Morningstar Global Markets Consumer Cyclical Wide Moat Composite Index</t>
  </si>
  <si>
    <t>Morningstar Global Markets Technology Wide Moat Composite Equal Weighted Index</t>
  </si>
  <si>
    <t>Morningstar Global Markets Industrials Wide Moat Composite Index</t>
  </si>
  <si>
    <t>Morningstar Global Markets Healthcare Wide Moat Composite Index</t>
  </si>
  <si>
    <t>Morningstar Global Markets Technology Wide Moat Composite Index</t>
  </si>
  <si>
    <t>Morningstar Australia Moat Focus Index</t>
  </si>
  <si>
    <t>Morningstar Canada Moat Focus Index</t>
  </si>
  <si>
    <t>Morningstar Developed Markets Asia Pacific ex-Japan Moat Focus Index</t>
  </si>
  <si>
    <t>Morningstar Developed Markets Basic Materials and Energy Moat Focus Index</t>
  </si>
  <si>
    <t>Morningstar US Small-Mid Cap Moat Composite Index</t>
  </si>
  <si>
    <t>Morningstar Global Markets ex-Australia Wide Moat Composite Index</t>
  </si>
  <si>
    <t>Morningstar Global Markets ex-Australia Wide Moat Composite Equal Weighted Index</t>
  </si>
  <si>
    <t>Morningstar Global Markets ex-Australia No Moat Equal Weighted Index</t>
  </si>
  <si>
    <t>Morningstar Global Markets ex-US No Moat Index</t>
  </si>
  <si>
    <t>Morningstar Global Markets Wide Moat Composite Index</t>
  </si>
  <si>
    <t>Morningstar Global Markets No Moat Index</t>
  </si>
  <si>
    <t>Morningstar Global Markets Narrow Moat Equal Weighted Index</t>
  </si>
  <si>
    <t>Morningstar Global Markets No Moat Equal Weighted Index</t>
  </si>
  <si>
    <t>Morningstar Global Markets Narrow Moat Index</t>
  </si>
  <si>
    <t>Morningstar Global Markets ex-US No Moat Equal Weighted Index</t>
  </si>
  <si>
    <t>Morningstar Global Markets ex-US Wide Moat Composite Equal Weighted Index</t>
  </si>
  <si>
    <t>Morningstar Global Markets ex-US Narrow Moat Equal Weighted Index</t>
  </si>
  <si>
    <t>Morningstar Global Markets ex-Australia Narrow Moat Equal Weighted Index</t>
  </si>
  <si>
    <t>Morningstar Global Markets Wide Moat Composite Equal Weighted Index</t>
  </si>
  <si>
    <t>Morningstar Global Markets ex-US Narrow Moat Index</t>
  </si>
  <si>
    <t>Morningstar Global Markets ex-Australia No Moat Index</t>
  </si>
  <si>
    <t>Morningstar Global Markets ex-US Wide Moat Composite Index</t>
  </si>
  <si>
    <t>Morningstar Global Markets ex-Australia Narrow Moat Index</t>
  </si>
  <si>
    <t>Morningstar Developed Markets ex-Australia Narrow Moat Equal Weighted Index</t>
  </si>
  <si>
    <t>Morningstar US Small-Mid Cap No Moat Index</t>
  </si>
  <si>
    <t>Morningstar US Small-Mid Cap Moat Composite Equal Weighted Index</t>
  </si>
  <si>
    <t>Morningstar US Small-Mid Cap No Moat Equal Weighted Index</t>
  </si>
  <si>
    <t>Morningstar Developed Markets ex-Australia No Moat Index</t>
  </si>
  <si>
    <t>Morningstar Developed Markets ex-Australia No Moat Equal Weighted Index</t>
  </si>
  <si>
    <t>Morningstar Developed Markets ex-Australia Narrow Moat Index</t>
  </si>
  <si>
    <t>Morningstar Developed Markets ex-Australia Wide Moat Composite Index</t>
  </si>
  <si>
    <t>Morningstar Developed Markets ex-Australia Wide Moat Composite Equal Weighted Index</t>
  </si>
  <si>
    <t>Morningstar Developed Markets Basic Materials Moat Focus Index</t>
  </si>
  <si>
    <t>Morningstar Developed Markets Communication Services Moat Focus Index</t>
  </si>
  <si>
    <t>Morningstar Developed Markets Consumer Cyclical Moat Focus Index</t>
  </si>
  <si>
    <t>Morningstar Developed Markets Consumer Defensive Moat Focus Index</t>
  </si>
  <si>
    <t>Morningstar Developed Markets Energy Moat Focus Index</t>
  </si>
  <si>
    <t>Morningstar Developed Markets Europe Moat Focus Index</t>
  </si>
  <si>
    <t>Morningstar Developed Markets ex-Australia Wide Moat Focus Index</t>
  </si>
  <si>
    <t>Morningstar Developed Markets ex-US Moat Focus Index</t>
  </si>
  <si>
    <t>Morningstar Developed Markets Financial Services and Real Estate Moat Focus Index</t>
  </si>
  <si>
    <t>Morningstar Developed Markets Financial Services Moat Focus Index</t>
  </si>
  <si>
    <t>Morningstar Developed Markets Healthcare Moat Focus Index</t>
  </si>
  <si>
    <t>Morningstar Developed Markets Industrials Moat Focus Index</t>
  </si>
  <si>
    <t>Morningstar Developed Markets Real Estate Moat Focus Index</t>
  </si>
  <si>
    <t>Morningstar Developed Markets Technology and Communication Services Moat Focus Index</t>
  </si>
  <si>
    <t>Morningstar Developed Markets Technology Moat Focus Index</t>
  </si>
  <si>
    <t>Morningstar Developed Markets Utilities Moat Focus Index</t>
  </si>
  <si>
    <t>Morningstar Developed Markets Wide Moat Focus Index</t>
  </si>
  <si>
    <t>Morningstar Emerging Markets Moat Focus Index</t>
  </si>
  <si>
    <t>Morningstar Global Basic Materials and Energy Moat Focus Index</t>
  </si>
  <si>
    <t>Morningstar Global Basic Materials Moat Focus Index</t>
  </si>
  <si>
    <t>Morningstar Global Communication Services Moat Focus Index</t>
  </si>
  <si>
    <t>Morningstar Global Consumer Cyclical Moat Focus Index</t>
  </si>
  <si>
    <t>Morningstar Global Consumer Defensive Moat Focus Index</t>
  </si>
  <si>
    <t>Morningstar Global Energy Moat Focus Index</t>
  </si>
  <si>
    <t>P000001108</t>
  </si>
  <si>
    <t>Morningstar Global ex-US Moat Focus Index</t>
  </si>
  <si>
    <t>Morningstar Global Financial Services and Real Estate Moat Focus Index</t>
  </si>
  <si>
    <t>Morningstar Global Financial Services Moat Focus Index</t>
  </si>
  <si>
    <t>Morningstar Global Healthcare Moat Focus Index</t>
  </si>
  <si>
    <t>Morningstar Global Industrials Moat Focus Index</t>
  </si>
  <si>
    <t>Morningstar Global Markets ex-India Wide Moat Focus Index</t>
  </si>
  <si>
    <t>Morningstar Global Markets Technology and Communication Services Moat Focus Index</t>
  </si>
  <si>
    <t>Morningstar Global Real Estate Moat Focus Index</t>
  </si>
  <si>
    <t>Morningstar Global Technology Moat Focus Index</t>
  </si>
  <si>
    <t>Morningstar Global Utilities Moat Focus Index</t>
  </si>
  <si>
    <t>Morningstar Global Wide Moat Focus Index</t>
  </si>
  <si>
    <t>Morningstar US Basic Materials &amp; Energy Moat Focus Index</t>
  </si>
  <si>
    <t>Morningstar US Consumer Cyclical Moat Focus Index</t>
  </si>
  <si>
    <t>Morningstar US Consumer Defensive Moat Focus Index</t>
  </si>
  <si>
    <t>Morningstar US Financial Services and Real Estate Moat Focus Index</t>
  </si>
  <si>
    <t>Morningstar US Financial Services Moat Focus Index</t>
  </si>
  <si>
    <t>Morningstar US Healthcare Moat Focus Index</t>
  </si>
  <si>
    <t>Morningstar US Industrials Moat Focus Index</t>
  </si>
  <si>
    <t>Morningstar US Technology and Communication Services Moat Focus Index</t>
  </si>
  <si>
    <t>Morningstar US Technology Moat Focus Index</t>
  </si>
  <si>
    <t>Morningstar US Utilities Moat Focus Index</t>
  </si>
  <si>
    <t xml:space="preserve">Morningstar US Small-Mid Cap Moat Focus </t>
  </si>
  <si>
    <t>P000000153</t>
  </si>
  <si>
    <t>Morningstar Wide Moat Focus Index</t>
  </si>
  <si>
    <t>P000363524</t>
  </si>
  <si>
    <t>Morningstar Narrow Moat Equal Weighted Index</t>
  </si>
  <si>
    <t>P000363527</t>
  </si>
  <si>
    <t>Morningstar Narrow Moat Index</t>
  </si>
  <si>
    <t>P000363525</t>
  </si>
  <si>
    <t>Morningstar No Moat Equal Weighted Index</t>
  </si>
  <si>
    <t>P000363528</t>
  </si>
  <si>
    <t>Morningstar No Moat Index</t>
  </si>
  <si>
    <t>P000363526</t>
  </si>
  <si>
    <t>Morningstar Wide Moat Composite Index</t>
  </si>
  <si>
    <t>P000363523</t>
  </si>
  <si>
    <t>Morningstar US Sustainability Moat Focus Index</t>
  </si>
  <si>
    <t>Morningstar Canada Moat Focus Target 10 Select Index</t>
  </si>
  <si>
    <t>Morningstar US Wide Moat Focus Target 15 Select Index</t>
  </si>
  <si>
    <t>Morningstar Global Cost Advantage Wide Moat Focus Index</t>
  </si>
  <si>
    <t>Morningstar Global Switching Costs Wide Moat Focus Index</t>
  </si>
  <si>
    <t>Morningstar Global Intangible Assets Wide Moat Focus Index</t>
  </si>
  <si>
    <t>Morningstar Developed Markets ex-Australia Wide Moat Focus Select Index</t>
  </si>
  <si>
    <t>Morningstar Global Network Effect Wide Moat Focus Index</t>
  </si>
  <si>
    <t>Morningstar Developed Markets Europe Sustainability Moat Focus Index</t>
  </si>
  <si>
    <t>Morningstar Developed Markets Sustainability Moat Focus Index</t>
  </si>
  <si>
    <t>Morningstar Global Markets ex-US Sustainability Moat Focus Index</t>
  </si>
  <si>
    <t>Morningstar Global Markets Sustainability Moat Focus Index</t>
  </si>
  <si>
    <t>Style Indexes</t>
  </si>
  <si>
    <t>P00000200U</t>
  </si>
  <si>
    <t>Morningstar US Core Index</t>
  </si>
  <si>
    <t>P00000200T</t>
  </si>
  <si>
    <t>Morningstar US Growth Index</t>
  </si>
  <si>
    <t>P00000200N</t>
  </si>
  <si>
    <t>Morningstar US Large Core Index</t>
  </si>
  <si>
    <t>Morningstar US Broad Growth 100 Index</t>
  </si>
  <si>
    <t>Morningstar Brazil Value Target Market Exposure Index</t>
  </si>
  <si>
    <t>Morningstar Mexico Small-Mid Cap Growth Target Market Exposure Index</t>
  </si>
  <si>
    <t>Morningstar Mexico Value Target Market Exposure Index</t>
  </si>
  <si>
    <t>Morningstar Mexico Growth Target Market Exposure Index</t>
  </si>
  <si>
    <t>Morningstar Brazil Small-Mid Cap Value Target Market Exposure Index</t>
  </si>
  <si>
    <t>Morningstar Mexico Small-Mid Cap Value Target Market Exposure Index</t>
  </si>
  <si>
    <t>Morningstar Brazil Growth Target Market Exposure Index</t>
  </si>
  <si>
    <t>Morningstar Brazil Small-Mid Cap Growth Target Market Exposure Index</t>
  </si>
  <si>
    <t>P00000200K</t>
  </si>
  <si>
    <t>Morningstar US Large Growth Index</t>
  </si>
  <si>
    <t>P00000200Q</t>
  </si>
  <si>
    <t>Morningstar US Large Value Index</t>
  </si>
  <si>
    <t>Morningstar US Large Cap Broad Growth</t>
  </si>
  <si>
    <t>Morningstar US Large Cap Broad Value</t>
  </si>
  <si>
    <t>P00000200D</t>
  </si>
  <si>
    <t>Morningstar US Large-Mid Growth Index</t>
  </si>
  <si>
    <t>P00000200C</t>
  </si>
  <si>
    <t>Morningstar US Large-Mid Value Index</t>
  </si>
  <si>
    <t>P00000200O</t>
  </si>
  <si>
    <t>Morningstar US Mid Core Index</t>
  </si>
  <si>
    <t>P00000200L</t>
  </si>
  <si>
    <t>Morningstar US Mid Growth Index</t>
  </si>
  <si>
    <t>P00000200R</t>
  </si>
  <si>
    <t>Morningstar US Mid Value Index</t>
  </si>
  <si>
    <t>P00000200P</t>
  </si>
  <si>
    <t>Morningstar US Small Core Index</t>
  </si>
  <si>
    <t>P00000200M</t>
  </si>
  <si>
    <t>Morningstar US Small Growth Index</t>
  </si>
  <si>
    <t>P00000200S</t>
  </si>
  <si>
    <t>Morningstar US Small Value Index</t>
  </si>
  <si>
    <t>P00000200F</t>
  </si>
  <si>
    <t>Morningstar US Small-Mid Growth Index</t>
  </si>
  <si>
    <t>P00000200E</t>
  </si>
  <si>
    <t>Morningstar US Small-Mid Value Index</t>
  </si>
  <si>
    <t>P00000200V</t>
  </si>
  <si>
    <t>Morningstar US Value Index</t>
  </si>
  <si>
    <t>Morningstar US Large-Mid Cap Broad Growth Index</t>
  </si>
  <si>
    <t>Morningstar US Large-Mid Cap Broad Value Index</t>
  </si>
  <si>
    <t>Morningstar US Market Extended Index</t>
  </si>
  <si>
    <t>Morningstar US Mid Cap Broad Growth Index</t>
  </si>
  <si>
    <t>Morningstar US Mid Cap Broad Value Index</t>
  </si>
  <si>
    <t>Morningstar US Small Cap Broad Growth Extended Index</t>
  </si>
  <si>
    <t>Morningstar US Small Cap Broad Value Extended Index</t>
  </si>
  <si>
    <t>Morningstar US Small Cap Extended Index</t>
  </si>
  <si>
    <t>Morningstar US Market Broad Growth Extended Index</t>
  </si>
  <si>
    <t>Morningstar US Market Broad Value Extended Index</t>
  </si>
  <si>
    <t>Morningstar US Small-Mid Cap Extended Index</t>
  </si>
  <si>
    <t>Morningstar US Small-Mid Cap Broad Growth Extended Index</t>
  </si>
  <si>
    <t>Morningstar Global Small Cap Growth Target Market Exposure Index</t>
  </si>
  <si>
    <t>Morningstar Global Small Cap Value Target Market Exposure Index</t>
  </si>
  <si>
    <t>Morningstar Japan Value Target Market Exposure Index</t>
  </si>
  <si>
    <t>Morningstar Canada Growth Target Market Exposure Index</t>
  </si>
  <si>
    <t>Morningstar Canada Value Target Market Exposure Index</t>
  </si>
  <si>
    <t>Morningstar Japan Growth Target Market Exposure Index</t>
  </si>
  <si>
    <t>Morningstar US Small-Mid Broad Value Extended Index</t>
  </si>
  <si>
    <t>Sustainability Indexes</t>
  </si>
  <si>
    <t>Morningstar Asia ex-Japan Sustainability Index</t>
  </si>
  <si>
    <t>Morningstar Eurozone ESG Screened Select 15 Index</t>
  </si>
  <si>
    <t>Morningstar Asia Pacific ex-Japan Sustainability Index</t>
  </si>
  <si>
    <t>Morningstar Developed Markets Sustainability Mid Cap Growth Index</t>
  </si>
  <si>
    <t>Morningstar Asia Pacific Sustainability Index</t>
  </si>
  <si>
    <t>Morningstar Transatlantic ESG Select 40 Index</t>
  </si>
  <si>
    <t>Morningstar Asia Sustainability Index</t>
  </si>
  <si>
    <t>Morningstar Emerging Markets ESG Enhanced Index</t>
  </si>
  <si>
    <t>Morningstar Developed Europe ex-UK ESG Enhanced Index</t>
  </si>
  <si>
    <t>Morningstar UK ESG Enhanced Index</t>
  </si>
  <si>
    <t xml:space="preserve">Morningstar Developed Markets Europe Sustainable Activities Involvement Index </t>
  </si>
  <si>
    <t xml:space="preserve">Morningstar Global Sustainable Activities Involvement Index </t>
  </si>
  <si>
    <t>Morningstar Global All Cap Target Market Exposure Screened Select Index</t>
  </si>
  <si>
    <t>Morningstar US Markets ESG Enhanced Index</t>
  </si>
  <si>
    <t>Morningstar Developed Markets Asia Pacific ex-Japan ESG Enhanced Index</t>
  </si>
  <si>
    <t>Morningstar Japan ESG Enhanced Index</t>
  </si>
  <si>
    <t>Morningstar Transatlantic ESG Screened Select 100 Index</t>
  </si>
  <si>
    <t>Morningstar Developed Markets Target Market Exposure Minimum Volatility Screened Select Index</t>
  </si>
  <si>
    <t>Morningstar Developed Europe TME Paris Aligned Benchmark Sustainability Select Index</t>
  </si>
  <si>
    <t>Morningstar Global Sustainability Small Cap Growth Index</t>
  </si>
  <si>
    <t>Morningstar Global Sustainability Small Cap Value Index</t>
  </si>
  <si>
    <t>Morningstar US Sustainability Small Cap Broad Value Index</t>
  </si>
  <si>
    <t>Morningstar US Sustainability Small Cap Broad Growth Index</t>
  </si>
  <si>
    <t>Morningstar Developed Markets TME Paris Aligned Benchmark Sustainability Select Index</t>
  </si>
  <si>
    <t>Morningstar US TME Paris Aligned Benchmark Sustainability Select Index</t>
  </si>
  <si>
    <t xml:space="preserve">Morningstar Global Climate Action Activities Involvement Index </t>
  </si>
  <si>
    <t>Morningstar France Paris Aligned Benchmark Sustainability 40 (EUR) Index</t>
  </si>
  <si>
    <t xml:space="preserve">Morningstar Global Basic Needs Activities Involvement Index </t>
  </si>
  <si>
    <t xml:space="preserve">Morningstar Global Human Development and Resource Security Activities Involvement Index </t>
  </si>
  <si>
    <t>Jantzi Social Index</t>
  </si>
  <si>
    <t>Morningstar Transatlantic Sustainable Activities Involvement Index</t>
  </si>
  <si>
    <t>Morningstar Developed Markets Sustainable Activities Involvement Index</t>
  </si>
  <si>
    <t>Morningstar Global Healthy Ecosystems Activities Involvement Index</t>
  </si>
  <si>
    <t xml:space="preserve">Morningstar Global Resource Security Activities Involvement Index </t>
  </si>
  <si>
    <t>Morningstar Australia Sustainability Index</t>
  </si>
  <si>
    <t>Morningstar Canada Sustainability Index</t>
  </si>
  <si>
    <t>Morningstar France Germany ESG Select 30 Index</t>
  </si>
  <si>
    <t>Morningstar Transatlantic Sustainable Development Goals Focus 40 Index</t>
  </si>
  <si>
    <t>Morningstar Transatlantic Paris Aligned Benchmark Select 80 Index</t>
  </si>
  <si>
    <t>Morningstar Developed Markets Paris Aligned Benchmark Select 100 Index</t>
  </si>
  <si>
    <t>Morningstar Transatlantic ESG Select 100 Index</t>
  </si>
  <si>
    <t>Morningstar Eurozone ESG Risk Management Leaders Select 35 Index</t>
  </si>
  <si>
    <t>Morningstar US Sustainability Large Cap Broad Value Index</t>
  </si>
  <si>
    <t>Morningstar US Sustainability Large Cap Broad Growth Index</t>
  </si>
  <si>
    <t>Morningstar US Sustainability Mid Cap Broad Value Index</t>
  </si>
  <si>
    <t>Morningstar US Sustainability Mid Cap Broad Growth Index</t>
  </si>
  <si>
    <t>Morningstar Global Sustainability Large Cap Value Index</t>
  </si>
  <si>
    <t>Morningstar Global Sustainability Large Cap Growth Index</t>
  </si>
  <si>
    <t>Morningstar Global Sustainability Mid Cap Value Index</t>
  </si>
  <si>
    <t>Morningstar Global Sustainability Mid Cap Growth Index</t>
  </si>
  <si>
    <t>Morningstar Eurozone Societal Development Select 80 Index</t>
  </si>
  <si>
    <t>Morningstar Developed Markets LGBTQ+ Leaders Index</t>
  </si>
  <si>
    <t>Morningstar Global Sustainability Large-Mid Cap Value Index</t>
  </si>
  <si>
    <t xml:space="preserve">Morningstar Developed Europe Large Cap TME PAB Select </t>
  </si>
  <si>
    <t>Morningstar US Large Cap TME PAB Select</t>
  </si>
  <si>
    <t>Morningstar Global Sustainability Large-Mid Cap Growth Index</t>
  </si>
  <si>
    <t>Morningstar Eurozone ESG Select 50 Index</t>
  </si>
  <si>
    <t>Morningstar Emerging Markets Target Market Exposure Paris Aligned Benchmark Select Index</t>
  </si>
  <si>
    <t>Morningstar Developed Markets Target Market Exposure Paris Aligned Benchmark Select Index</t>
  </si>
  <si>
    <t>Morningstar US Target Market Exposure Paris Aligned Benchmark Select Index</t>
  </si>
  <si>
    <t>Morningstar Sweden Large-Mid Paris Aligned Benchmark Select Index</t>
  </si>
  <si>
    <t>Morningstar Japan Target Market Exposure Paris Aligned Benchmark Select Index</t>
  </si>
  <si>
    <t>Morningstar Developed Europe Target Market Exposure Paris Aligned Benchmark Select Index</t>
  </si>
  <si>
    <t>Morningstar Developed Europe Sustainability Index</t>
  </si>
  <si>
    <t>Morningstar Transatlantic Auto Banks Luxury Tech &amp; Telecom ESG Screened Select 60 Index</t>
  </si>
  <si>
    <t>Morningstar Developed Markets ex-North America Sustainability Index</t>
  </si>
  <si>
    <t>Morningstar Developed Markets ex-US Sustainability Index</t>
  </si>
  <si>
    <t>Morningstar Emerging Markets Americas Sustainability Index</t>
  </si>
  <si>
    <t>Morningstar Emerging Markets Sustainability Index</t>
  </si>
  <si>
    <t>Morningstar Europe Sustainability Index</t>
  </si>
  <si>
    <t>Morningstar Eurozone Sustainability Index</t>
  </si>
  <si>
    <t>Morningstar Germany Sustainability Index</t>
  </si>
  <si>
    <t>Morningstar Global Markets ex-US Sustainability Index</t>
  </si>
  <si>
    <t>Morningstar Global Markets Sustainability Index</t>
  </si>
  <si>
    <t>Morningstar India Sustainability Index</t>
  </si>
  <si>
    <t xml:space="preserve">Morningstar Developed Markets Sustainability </t>
  </si>
  <si>
    <t>Morningstar Japan Sustainability Index</t>
  </si>
  <si>
    <t>Morningstar Nordic Sustainability Index</t>
  </si>
  <si>
    <t>Morningstar UK Sustainability Index</t>
  </si>
  <si>
    <t>Morningstar US Sustainability Index</t>
  </si>
  <si>
    <t>Morningstar Developed Markets Asia Pacific Sustainability 60 Index</t>
  </si>
  <si>
    <t>Morningstar Developed Markets Sustainability 200 Index</t>
  </si>
  <si>
    <t>Morningstar Global Markets Sustainability 50 Index</t>
  </si>
  <si>
    <t>Morningstar Developed Markets Asia Pacific Gender Diversity</t>
  </si>
  <si>
    <t>Morningstar Minority Empowerment Index</t>
  </si>
  <si>
    <t>Morningstar Societal Development Index</t>
  </si>
  <si>
    <t>Morningstar Women's Empowerment Index</t>
  </si>
  <si>
    <t>Morningstar North America Renewable Energy Index</t>
  </si>
  <si>
    <t>Morningstar Developed Europe Low Carbon Transition Leaders Index</t>
  </si>
  <si>
    <t>Morningstar Japan Low Carbon Transition Leaders Index</t>
  </si>
  <si>
    <t>Morningstar Asia-Pacific Low Carbon Transition Leaders Index</t>
  </si>
  <si>
    <t>Morningstar Developed Markets ex-North America Low Carbon Transition Leaders Index</t>
  </si>
  <si>
    <t>Morningstar Emerging Markets Low Carbon Transition Leaders Index</t>
  </si>
  <si>
    <t>Morningstar Nordic Low Carbon Transition Leaders Index</t>
  </si>
  <si>
    <t>Morningstar Global Low Carbon Transition Leaders Index</t>
  </si>
  <si>
    <t>Morningstar Developed Markets Low Carbon Transition Leaders Index</t>
  </si>
  <si>
    <t>Morningstar US Low Carbon Transition Leaders Index</t>
  </si>
  <si>
    <t>Morningstar Japan ex-REIT Gender Diversity Tilt Index</t>
  </si>
  <si>
    <t>Morningstar Developed Markets ex-Japan Gender Diversity Index</t>
  </si>
  <si>
    <t>Morningstar Canada Gender Diversity Index</t>
  </si>
  <si>
    <t>Morningstar Developed Europe Gender Diversity Index</t>
  </si>
  <si>
    <t>Morningstar Developed Markets Gender Diversity Index</t>
  </si>
  <si>
    <t>Morningstar Japan Gender Diversity Index</t>
  </si>
  <si>
    <t>Morningstar UK Gender Diversity Index</t>
  </si>
  <si>
    <t xml:space="preserve">Morningstar Transatlantic Gender Diversity Select 100 </t>
  </si>
  <si>
    <t>Morningstar US Gender Diversity Index</t>
  </si>
  <si>
    <t>Morningstar Canada Sustainability Extended Index</t>
  </si>
  <si>
    <t>Morningstar US Sustainability Extended Index</t>
  </si>
  <si>
    <t>Morningstar Developed Markets ex-North America Sustainability Extended Index</t>
  </si>
  <si>
    <t>Morningstar Sweden Sustainability Select 70 Index</t>
  </si>
  <si>
    <t>Morningstar Transatlantic Sustainable Development Goals Select 40 Index</t>
  </si>
  <si>
    <t>Morningstar Developed Europe Renewable Energy 30 Index</t>
  </si>
  <si>
    <t>Morningstar Global Markets Renewable Energy Index</t>
  </si>
  <si>
    <t>Morningstar Developed Markets Renewable Energy Index</t>
  </si>
  <si>
    <t>Morningstar Developed Europe Renewable Energy Index</t>
  </si>
  <si>
    <t>Sustainability Leaders Indexes</t>
  </si>
  <si>
    <t>Morningstar Global Markets Sustainability Leaders Index</t>
  </si>
  <si>
    <t>Morningstar Asia ex-Japan Sustainability Leaders Index</t>
  </si>
  <si>
    <t>Morningstar Developed Europe Sustainability Leaders Index</t>
  </si>
  <si>
    <t>Morningstar Developed Markets ex-US Sustainability Leaders Index</t>
  </si>
  <si>
    <t>Morningstar Developed Markets Sustainability Leaders Index</t>
  </si>
  <si>
    <t>Morningstar Emerging Markets Sustainability Leaders Index</t>
  </si>
  <si>
    <t>Morningstar Global Markets ex-US Sustainability Leaders Index</t>
  </si>
  <si>
    <t>Morningstar Japan Sustainability Leaders Index</t>
  </si>
  <si>
    <t>Morningstar Nordic Sustainability Leaders Index</t>
  </si>
  <si>
    <t>Morningstar US Sustainability Leaders Index</t>
  </si>
  <si>
    <t>Low Carbon Indexes</t>
  </si>
  <si>
    <t>Morningstar Developed Markets Minimum Volatility Reduced Carbon Select Index</t>
  </si>
  <si>
    <t>Sustainable Dividend Yield Focus Indexes</t>
  </si>
  <si>
    <t>Morningstar Canada Sustainability Dividend Yield Focus Index</t>
  </si>
  <si>
    <t>Morningstar Developed Europe Sustainability Dividend Yield Focus Index</t>
  </si>
  <si>
    <t>Morningstar Developed Markets Asia Pacific ex-Japan Sustainability Dividend Yield Focus Index</t>
  </si>
  <si>
    <t>Morningstar Developed Markets ex-US Sustainability Dividend Yield Focus Index</t>
  </si>
  <si>
    <t>Morningstar Developed Markets Sustainability Dividend Yield Focus Index</t>
  </si>
  <si>
    <t>Morningstar Emerging Markets Sustainability Dividend Yield Focus Index</t>
  </si>
  <si>
    <t>Morningstar Global Markets ex-US Sustainability Dividend Yield Focus Index</t>
  </si>
  <si>
    <t>Morningstar Global Markets Sustainability Dividend Yield Focus Index</t>
  </si>
  <si>
    <t>Morningstar Japan Sustainability Dividend Yield Focus Index</t>
  </si>
  <si>
    <t>Morningstar Nordic Sustainability Dividend Yield Focus Index</t>
  </si>
  <si>
    <t>Morningstar UK Sustainability Dividend Yield Focus Index</t>
  </si>
  <si>
    <t>Morningstar US Sustainability Dividend Yield Focus Index</t>
  </si>
  <si>
    <t>Other Stratergy Beta Indexes</t>
  </si>
  <si>
    <t>P000001010</t>
  </si>
  <si>
    <t>Morningstar Ultimate Stock-Pickers Index</t>
  </si>
  <si>
    <t>Monthly</t>
  </si>
  <si>
    <t>P000000097</t>
  </si>
  <si>
    <t>Morningstar National Bank Quebec Index</t>
  </si>
  <si>
    <t>Morningstar National Bank Quebec 10% Capped Index</t>
  </si>
  <si>
    <t>P000001113</t>
  </si>
  <si>
    <t>Morningstar North America 100 Equal Weight Index</t>
  </si>
  <si>
    <t>Morningstar Developed Markets Europe 100 Index</t>
  </si>
  <si>
    <t>Morningstar Eurozone 50 Index</t>
  </si>
  <si>
    <t>Morningstar Singapore REIT Yield Focus Index</t>
  </si>
  <si>
    <t>Morningstar Singapore Yield Focus Index</t>
  </si>
  <si>
    <t>Morningstar Emerging Markets Dividend Growth Index</t>
  </si>
  <si>
    <t>Morningstar Asia Pacific Dividend Growth Index</t>
  </si>
  <si>
    <t>Morningstar Japan Dividend Growth Index</t>
  </si>
  <si>
    <t>Morningstar Global Dividend Growth Index</t>
  </si>
  <si>
    <t>Morningstar Canada Dividend Growth Index</t>
  </si>
  <si>
    <t>Morningstar Developed Markets ex-US Dividend Growth Index</t>
  </si>
  <si>
    <t>Morningstar Developed Markets Dividend Growth Index</t>
  </si>
  <si>
    <t>Morningstar Developed Markets ex-US High Dividend Low Volatility Index</t>
  </si>
  <si>
    <t>Morningstar US High Dividend Low Volatility Index</t>
  </si>
  <si>
    <t>Morningstar Developed Europe High Dividend Low Volatility Index</t>
  </si>
  <si>
    <t>Morningstar Developed Markets High Dividend Low Volatility Index</t>
  </si>
  <si>
    <t>Morningstar Emerging Markets High Dividend Low Volatility Index</t>
  </si>
  <si>
    <t>Morningstar Canada High Dividend Low Volatility Index</t>
  </si>
  <si>
    <t>Morningstar Global Markets High Dividend Low Volatility Index</t>
  </si>
  <si>
    <t>Morningstar Developed Markets ex-North America High Dividend Low Volatility Index</t>
  </si>
  <si>
    <t>Morningstar Indonesia Yield Focus Index</t>
  </si>
  <si>
    <t>Morningstar US Broad China Revenue Exposure Select Index</t>
  </si>
  <si>
    <t>Morningstar Developed Markets: China and Emerging Markets Revenue Exposure Index</t>
  </si>
  <si>
    <t>Morningstar Global Momentum Factor Index</t>
  </si>
  <si>
    <t>Morningstar Developed Markets Momentum Factor Index</t>
  </si>
  <si>
    <t>Morningstar Developed Markets Europe Momentum Factor Index</t>
  </si>
  <si>
    <t>Morningstar Developed Markets ex-US Momentum Factor Index</t>
  </si>
  <si>
    <t>Morningstar Developed Markets ex-North America Momentum Factor Index</t>
  </si>
  <si>
    <t>Morningstar Emerging Markets Momentum Factor Index</t>
  </si>
  <si>
    <t>Morningstar US Momentum Factor Index</t>
  </si>
  <si>
    <t>Morningstar Thailand Yield Focus Index</t>
  </si>
  <si>
    <t>P000001112</t>
  </si>
  <si>
    <t>Morningstar Brazil Target Momentum Index</t>
  </si>
  <si>
    <t>P000001022</t>
  </si>
  <si>
    <t>Morningstar Canada Target Momentum Index</t>
  </si>
  <si>
    <t>P000001021</t>
  </si>
  <si>
    <t>Morningstar Canada Target Value Index</t>
  </si>
  <si>
    <t>P000001096</t>
  </si>
  <si>
    <t>Morningstar Developed Markets ex-North America Target Momentum Index</t>
  </si>
  <si>
    <t>P000001098</t>
  </si>
  <si>
    <t>Morningstar Developed Markets ex-North America Target Value Index</t>
  </si>
  <si>
    <t>P000001097</t>
  </si>
  <si>
    <t>Morningstar Emerging Markets Target Momentum Index</t>
  </si>
  <si>
    <t>P000001099</t>
  </si>
  <si>
    <t>Morningstar Emerging Markets Target Value Index</t>
  </si>
  <si>
    <t>P000001023</t>
  </si>
  <si>
    <t>Morningstar US Target Momentum Index</t>
  </si>
  <si>
    <t>P000001024</t>
  </si>
  <si>
    <t>Morningstar US Target Value Index</t>
  </si>
  <si>
    <t>Morningstar US REIT Yield Focus Index</t>
  </si>
  <si>
    <t>Morningstar Europe REIT Yield Focus Index</t>
  </si>
  <si>
    <t>Morningstar Pitchbook Developed Markets Listed Private Equity Select Index</t>
  </si>
  <si>
    <t>Morningstar Pitchbook Developed Markets Listed Private Equity Index</t>
  </si>
  <si>
    <t>Morningstar Global Low Volatility Factor Index</t>
  </si>
  <si>
    <t xml:space="preserve">Morningstar Global Quality Factor Index </t>
  </si>
  <si>
    <t xml:space="preserve">Morningstar Global Size Factor Index </t>
  </si>
  <si>
    <t xml:space="preserve">Morningstar Global Value Factor Index </t>
  </si>
  <si>
    <t xml:space="preserve">Morningstar Global Yield Factor Index </t>
  </si>
  <si>
    <t xml:space="preserve">Morningstar Developed Markets Low Volatility Factor Index </t>
  </si>
  <si>
    <t xml:space="preserve">Morningstar Developed Markets Quality Factor Index </t>
  </si>
  <si>
    <t xml:space="preserve">Morningstar Developed Markets Size Factor Index </t>
  </si>
  <si>
    <t xml:space="preserve">Morningstar Developed Markets Value Factor Index </t>
  </si>
  <si>
    <t xml:space="preserve">Morningstar Developed Markets Yield Factor Index </t>
  </si>
  <si>
    <t xml:space="preserve">Morningstar Developed Markets Europe Low Volatility Factor Index </t>
  </si>
  <si>
    <t xml:space="preserve">Morningstar Developed Markets Europe Quality Factor Index </t>
  </si>
  <si>
    <t xml:space="preserve">Morningstar Developed Markets Europe Size Factor Index </t>
  </si>
  <si>
    <t xml:space="preserve">Morningstar Developed Markets Europe Value Factor Index </t>
  </si>
  <si>
    <t xml:space="preserve">Morningstar Developed Markets Europe Yield Factor Index </t>
  </si>
  <si>
    <t xml:space="preserve">Morningstar Developed Markets ex-US Low Volatility Factor Index </t>
  </si>
  <si>
    <t xml:space="preserve">Morningstar Developed Markets ex-US Quality Factor Index </t>
  </si>
  <si>
    <t>Morningstar Developed Markets ex-US Size Factor Index</t>
  </si>
  <si>
    <t xml:space="preserve">Morningstar Developed Markets ex-US Value Factor Index </t>
  </si>
  <si>
    <t xml:space="preserve">Morningstar Developed Markets ex-US Yield Factor Index </t>
  </si>
  <si>
    <t xml:space="preserve">Morningstar Developed Markets ex-North America Low Volatility Factor Index </t>
  </si>
  <si>
    <t xml:space="preserve">Morningstar Developed Markets ex-North America Quality Factor Index </t>
  </si>
  <si>
    <t xml:space="preserve">Morningstar Developed Markets ex-North America Size Factor Index </t>
  </si>
  <si>
    <t xml:space="preserve">Morningstar Developed Markets ex-North America Value Factor Index </t>
  </si>
  <si>
    <t>Morningstar Canada Quality Factor Index</t>
  </si>
  <si>
    <t>Morningstar Brazil Quality Factor Index</t>
  </si>
  <si>
    <t>Morningstar Australia Quality Factor Index</t>
  </si>
  <si>
    <t>Morningstar Brazil Size Factor Index</t>
  </si>
  <si>
    <t>Morningstar Asia ex-Japan Value Factor Index</t>
  </si>
  <si>
    <t>Morningstar Asia ex-Japan Size Factor Index</t>
  </si>
  <si>
    <t>Morningstar Australia Yield Factor Index</t>
  </si>
  <si>
    <t>Morningstar Asia ex-Japan Momentum Factor Index</t>
  </si>
  <si>
    <t>Morningstar Canada Value Factor Index</t>
  </si>
  <si>
    <t>Morningstar Australia Momentum Factor Index</t>
  </si>
  <si>
    <t>Morningstar Japan Momentum Factor Index</t>
  </si>
  <si>
    <t>Morningstar Brazil Value Factor Index</t>
  </si>
  <si>
    <t>Morningstar Brazil Low Volatility Factor Index</t>
  </si>
  <si>
    <t>Morningstar Australia Low Volatility Factor Index</t>
  </si>
  <si>
    <t>Morningstar Canada Yield Factor Index</t>
  </si>
  <si>
    <t>Morningstar Australia Size Factor Index</t>
  </si>
  <si>
    <t>Morningstar Japan Size Factor Index</t>
  </si>
  <si>
    <t>Morningstar Japan Low Volatility Factor Index</t>
  </si>
  <si>
    <t>Morningstar Japan Quality Factor Index</t>
  </si>
  <si>
    <t>Morningstar Japan Value Factor Index</t>
  </si>
  <si>
    <t>Morningstar Canada Size Factor Index</t>
  </si>
  <si>
    <t>Morningstar Canada Low Volatility Factor Index</t>
  </si>
  <si>
    <t>Morningstar Canada Momentum Factor Index</t>
  </si>
  <si>
    <t>Morningstar Japan Yield Factor Index</t>
  </si>
  <si>
    <t>Morningstar Brazil Momentum Factor Index</t>
  </si>
  <si>
    <t>Morningstar Australia Value Factor Index</t>
  </si>
  <si>
    <t>Morningstar Brazil Yield Factor Index</t>
  </si>
  <si>
    <t>Morningstar Asia ex-Japan Low Volatility Factor Index</t>
  </si>
  <si>
    <t>Morningstar Asia ex-Japan Yield Factor Index</t>
  </si>
  <si>
    <t>Morningstar Asia ex-Japan Quality Factor Index</t>
  </si>
  <si>
    <t xml:space="preserve">Morningstar Developed Markets ex-North America Yield Factor Index </t>
  </si>
  <si>
    <t xml:space="preserve">Morningstar Emerging Markets Low Volatility Factor Index </t>
  </si>
  <si>
    <t xml:space="preserve">Morningstar Emerging Markets Quality Factor Index </t>
  </si>
  <si>
    <t xml:space="preserve">Morningstar Emerging Markets Size Factor Index </t>
  </si>
  <si>
    <t xml:space="preserve">Morningstar Emerging Markets Value Factor Index </t>
  </si>
  <si>
    <t xml:space="preserve">Morningstar Emerging Markets Yield Factor Index </t>
  </si>
  <si>
    <t xml:space="preserve">Morningstar US Low Volatility Factor Index </t>
  </si>
  <si>
    <t xml:space="preserve">Morningstar US Quality Factor Index </t>
  </si>
  <si>
    <t xml:space="preserve">Morningstar US Size Factor Index </t>
  </si>
  <si>
    <t xml:space="preserve">Morningstar US Value Factor Index </t>
  </si>
  <si>
    <t xml:space="preserve">Morningstar US Yield Factor Index </t>
  </si>
  <si>
    <t>Morningstar Asia Pacific REIT Yield Focus Index</t>
  </si>
  <si>
    <t>Morningstar US Dividend Enhanced Select Index</t>
  </si>
  <si>
    <t>Morningstar Developed Markets ex-North America Dividend Enhanced Select Index</t>
  </si>
  <si>
    <t>Morningstar Emerging Markets Dividend Enhanced Select Index</t>
  </si>
  <si>
    <t>Morningstar Canada Domestic Index</t>
  </si>
  <si>
    <t>REIT Indexes</t>
  </si>
  <si>
    <t>Morningstar Developed Markets REIT Index</t>
  </si>
  <si>
    <t>P000000115</t>
  </si>
  <si>
    <t>Morningstar US REIT Index</t>
  </si>
  <si>
    <t>Morningstar Asia Pacific REIT Target Market Exposure Index</t>
  </si>
  <si>
    <t>Morningstar Developed Markets REIT Target Market Exposure Index</t>
  </si>
  <si>
    <t>Morningstar Global REIT Target Market Exposure Index</t>
  </si>
  <si>
    <t>Morningstar UK REIT Target Market Exposure Index</t>
  </si>
  <si>
    <t>Morningstar Developed Eurozone Real Estate Target Market Exposure Index</t>
  </si>
  <si>
    <t>Morningstar US REIT Target Market Exposure Index</t>
  </si>
  <si>
    <t>Morningstar Australia REIT Index</t>
  </si>
  <si>
    <t>Morningstar Canada REIT Index</t>
  </si>
  <si>
    <t>Morningstar Developed Markets ex-US REIT Index</t>
  </si>
  <si>
    <t>Morningstar Emerging Markets REIT Index</t>
  </si>
  <si>
    <t>Morningstar Global Markets REIT Index</t>
  </si>
  <si>
    <t>Morningstar Global Markets ex-US REIT Index</t>
  </si>
  <si>
    <t>Morningstar Japan REIT Index</t>
  </si>
  <si>
    <t>Morningstar Singapore REIT Index</t>
  </si>
  <si>
    <t>Morningstar UK REIT Index</t>
  </si>
  <si>
    <t>Morningstar Global Markets ex-Japan REIT Index</t>
  </si>
  <si>
    <t>Morningstar Global Markets ex-Australia REIT Index</t>
  </si>
  <si>
    <t>Morningstar Developed Europe REIT Index</t>
  </si>
  <si>
    <t>Morningstar Developed Markets REIT Select 150 Index</t>
  </si>
  <si>
    <t>Country Indexes</t>
  </si>
  <si>
    <t>P000001031</t>
  </si>
  <si>
    <t>Morningstar Australia Index</t>
  </si>
  <si>
    <t>P000001032</t>
  </si>
  <si>
    <t>Morningstar Austria Index</t>
  </si>
  <si>
    <t>P000001033</t>
  </si>
  <si>
    <t>Morningstar Belgium Index</t>
  </si>
  <si>
    <t>P000001034</t>
  </si>
  <si>
    <t>Morningstar Brazil Index</t>
  </si>
  <si>
    <t>P000001035</t>
  </si>
  <si>
    <t>Morningstar Canada Index</t>
  </si>
  <si>
    <t>P000001036</t>
  </si>
  <si>
    <t>Morningstar Chile Index</t>
  </si>
  <si>
    <t>P000001037</t>
  </si>
  <si>
    <t>Morningstar China Index</t>
  </si>
  <si>
    <t>P000001038</t>
  </si>
  <si>
    <t>Morningstar Colombia Index</t>
  </si>
  <si>
    <t>P000001039</t>
  </si>
  <si>
    <t>Morningstar Czech Republic Index</t>
  </si>
  <si>
    <t>P000001040</t>
  </si>
  <si>
    <t>Morningstar Denmark Index</t>
  </si>
  <si>
    <t>P000001047</t>
  </si>
  <si>
    <t>Morningstar Egypt Index</t>
  </si>
  <si>
    <t>P000001054</t>
  </si>
  <si>
    <t>Morningstar Finland Index</t>
  </si>
  <si>
    <t>P000001055</t>
  </si>
  <si>
    <t>Morningstar France Index</t>
  </si>
  <si>
    <t>P000001056</t>
  </si>
  <si>
    <t>Morningstar Germany Index</t>
  </si>
  <si>
    <t>P000001057</t>
  </si>
  <si>
    <t>Morningstar Greece Index</t>
  </si>
  <si>
    <t>P000001058</t>
  </si>
  <si>
    <t>Morningstar Hong Kong Index</t>
  </si>
  <si>
    <t>P000001059</t>
  </si>
  <si>
    <t>Morningstar Hungary Index</t>
  </si>
  <si>
    <t>P000001060</t>
  </si>
  <si>
    <t>Morningstar India Index</t>
  </si>
  <si>
    <t>P000001061</t>
  </si>
  <si>
    <t>Morningstar Indonesia Index</t>
  </si>
  <si>
    <t>P000001062</t>
  </si>
  <si>
    <t>Morningstar Ireland Index</t>
  </si>
  <si>
    <t>P000001063</t>
  </si>
  <si>
    <t>Morningstar Israel Index</t>
  </si>
  <si>
    <t>P000001064</t>
  </si>
  <si>
    <t>Morningstar Italy Index</t>
  </si>
  <si>
    <t>P000001065</t>
  </si>
  <si>
    <t>Morningstar Japan Index</t>
  </si>
  <si>
    <t>P000001066</t>
  </si>
  <si>
    <t>Morningstar Korea Index</t>
  </si>
  <si>
    <t>Morningstar Kuwait Index</t>
  </si>
  <si>
    <t>P000001067</t>
  </si>
  <si>
    <t>Morningstar Malaysia Index</t>
  </si>
  <si>
    <t>P000001068</t>
  </si>
  <si>
    <t>Morningstar Mexico Index</t>
  </si>
  <si>
    <t>P000001070</t>
  </si>
  <si>
    <t>Morningstar Netherlands Index</t>
  </si>
  <si>
    <t>P000001071</t>
  </si>
  <si>
    <t>Morningstar New Zealand Index</t>
  </si>
  <si>
    <t>P000001073</t>
  </si>
  <si>
    <t>Morningstar Norway Index</t>
  </si>
  <si>
    <t>P000001074</t>
  </si>
  <si>
    <t>Morningstar Peru Index</t>
  </si>
  <si>
    <t>P000001075</t>
  </si>
  <si>
    <t>Morningstar Philippines Index</t>
  </si>
  <si>
    <t>P000001076</t>
  </si>
  <si>
    <t>Morningstar Poland Index</t>
  </si>
  <si>
    <t>P000001077</t>
  </si>
  <si>
    <t>Morningstar Portugal Index</t>
  </si>
  <si>
    <t>P000001110</t>
  </si>
  <si>
    <t>Morningstar Qatar Index</t>
  </si>
  <si>
    <t>Morningstar Saudi Arabia Index</t>
  </si>
  <si>
    <t>P000001079</t>
  </si>
  <si>
    <t>Morningstar Singapore Index</t>
  </si>
  <si>
    <t>P000001080</t>
  </si>
  <si>
    <t>Morningstar South Africa Index</t>
  </si>
  <si>
    <t>P000001081</t>
  </si>
  <si>
    <t>Morningstar Spain Index</t>
  </si>
  <si>
    <t>P000001082</t>
  </si>
  <si>
    <t>Morningstar Sweden Index</t>
  </si>
  <si>
    <t>P000001083</t>
  </si>
  <si>
    <t>Morningstar Switzerland Index</t>
  </si>
  <si>
    <t>P000001084</t>
  </si>
  <si>
    <t>Morningstar Taiwan Index</t>
  </si>
  <si>
    <t>P000001085</t>
  </si>
  <si>
    <t>Morningstar Thailand Index</t>
  </si>
  <si>
    <t>P000001086</t>
  </si>
  <si>
    <t>Morningstar Turkey Index</t>
  </si>
  <si>
    <t>P000001087</t>
  </si>
  <si>
    <t>Morningstar UK Index</t>
  </si>
  <si>
    <t>P000001111</t>
  </si>
  <si>
    <t>Morningstar United Arab Emirates Index</t>
  </si>
  <si>
    <t>P00000200G</t>
  </si>
  <si>
    <t>Morningstar US Market Index</t>
  </si>
  <si>
    <t>Regional Indexes</t>
  </si>
  <si>
    <t>Morningstar ASEAN ex-Vietnam Index</t>
  </si>
  <si>
    <t>P000001027</t>
  </si>
  <si>
    <t>Morningstar Asia ex-Japan Index</t>
  </si>
  <si>
    <t>P000001028</t>
  </si>
  <si>
    <t>Morningstar Asia Index</t>
  </si>
  <si>
    <t>P000001029</t>
  </si>
  <si>
    <t>Morningstar Asia Pacific ex-Japan Index</t>
  </si>
  <si>
    <t>P000001030</t>
  </si>
  <si>
    <t>Morningstar Asia Pacific Index</t>
  </si>
  <si>
    <t>Morningstar Australia New Zealand 50/50 Index</t>
  </si>
  <si>
    <t>P000001041</t>
  </si>
  <si>
    <t>Morningstar Developed Markets Americas Index</t>
  </si>
  <si>
    <t>P000001043</t>
  </si>
  <si>
    <t>Morningstar Developed Markets Asia Pacific ex-Japan Index</t>
  </si>
  <si>
    <t>P000001042</t>
  </si>
  <si>
    <t>Morningstar Developed Markets Asia Pacific Index</t>
  </si>
  <si>
    <t>P000001044</t>
  </si>
  <si>
    <t>Morningstar Developed Markets Europe ex-UK Index</t>
  </si>
  <si>
    <t>P000001045</t>
  </si>
  <si>
    <t>Morningstar Developed Markets Europe Index</t>
  </si>
  <si>
    <t>Morningstar Developed Markets ex-Australia Index</t>
  </si>
  <si>
    <t>Morningstar Developed Markets ex-Japan Index</t>
  </si>
  <si>
    <t>P000001109</t>
  </si>
  <si>
    <t>Morningstar Developed Markets ex-North America Index</t>
  </si>
  <si>
    <t>P000000111</t>
  </si>
  <si>
    <t>Morningstar Developed Markets ex-US Index</t>
  </si>
  <si>
    <t>P000001046</t>
  </si>
  <si>
    <t>Morningstar Developed Markets Index</t>
  </si>
  <si>
    <t>P000001048</t>
  </si>
  <si>
    <t>Morningstar Emerging Markets Americas Index</t>
  </si>
  <si>
    <t>P000001049</t>
  </si>
  <si>
    <t>Morningstar Emerging Markets Asia Index</t>
  </si>
  <si>
    <t>P000001050</t>
  </si>
  <si>
    <t>Morningstar Emerging Markets Europe Index</t>
  </si>
  <si>
    <t>P000000112</t>
  </si>
  <si>
    <t>Morningstar Emerging Markets Index</t>
  </si>
  <si>
    <t>P000001052</t>
  </si>
  <si>
    <t>Morningstar Europe Index</t>
  </si>
  <si>
    <t>P000001053</t>
  </si>
  <si>
    <t>Morningstar Eurozone Index</t>
  </si>
  <si>
    <t>Morningstar Brazil Equal Weighted</t>
  </si>
  <si>
    <t>Morningstar Global ex-Australia Index</t>
  </si>
  <si>
    <t>Morningstar Global ex-Japan Index</t>
  </si>
  <si>
    <t>Morningstar Global Markets ex-India Index</t>
  </si>
  <si>
    <t>P000000110</t>
  </si>
  <si>
    <t>Morningstar Global Markets ex-US Index</t>
  </si>
  <si>
    <t>P000001088</t>
  </si>
  <si>
    <t>Morningstar Middle East &amp; Africa Index</t>
  </si>
  <si>
    <t>P000001072</t>
  </si>
  <si>
    <t>Morningstar Nordic Index</t>
  </si>
  <si>
    <t>Morningstar Global Markets ex-Canada Index</t>
  </si>
  <si>
    <t>Morningstar Global Markets ex-Europe Index</t>
  </si>
  <si>
    <t>Morningstar Global Markets ex-UK Index</t>
  </si>
  <si>
    <t>Morningstar Developed Markets ex-Europe Index</t>
  </si>
  <si>
    <t>Morningstar Developed Markets ex-UK Index</t>
  </si>
  <si>
    <t>Morningstar Emerging Markets ex-Korea Index</t>
  </si>
  <si>
    <t>Morningstar Emerging Markets ex-Europe Index</t>
  </si>
  <si>
    <t>Morningstar Eurozone 50 Equal Weight Index</t>
  </si>
  <si>
    <t>Sector Indexes</t>
  </si>
  <si>
    <t>Morningstar Asia Basic Materials Index</t>
  </si>
  <si>
    <t>Morningstar Asia Communication Services Index</t>
  </si>
  <si>
    <t>Morningstar Asia Consumer Cyclical Index</t>
  </si>
  <si>
    <t>Morningstar Developed Markets Tech, Communication Services &amp; Consumer Cyclical TME Sele Index</t>
  </si>
  <si>
    <t>Morningstar Asia Consumer Defensive Index</t>
  </si>
  <si>
    <t>Morningstar Global Semiconductors Select 25 Index</t>
  </si>
  <si>
    <t>Morningstar Developed Europe Energy Select 10 Capped Index</t>
  </si>
  <si>
    <t>Morningstar Developed Europe Energy Select 10 Index</t>
  </si>
  <si>
    <t>Morningstar Eurozone Banks Select Index</t>
  </si>
  <si>
    <t>Morningstar Eurozone Consumer Discretionary, Financials and Industrials Select 30 Index</t>
  </si>
  <si>
    <t>Morningstar Developed Europe Auto Manufacturers and Parts Select 10 Equal Weight Index</t>
  </si>
  <si>
    <t>Morningstar Asia Energy Index</t>
  </si>
  <si>
    <t>Morningstar Asia Financial Services Index</t>
  </si>
  <si>
    <t>Morningstar Asia Healthcare Index</t>
  </si>
  <si>
    <t>Morningstar Asia Industrials Index</t>
  </si>
  <si>
    <t>Morningstar Eurozone Basic Resources Banks and Energy Select 30 Capped Index</t>
  </si>
  <si>
    <t>Morningstar Eurozone Banks Static Select 10 Equal Weight Index</t>
  </si>
  <si>
    <t>As Needed</t>
  </si>
  <si>
    <t>—</t>
  </si>
  <si>
    <t>Morningstar Transatlantic Multi-Sector Select 40 Index</t>
  </si>
  <si>
    <t>Morningstar Asia Pacific REIT Index</t>
  </si>
  <si>
    <t>Morningstar Asia Real Estate Index</t>
  </si>
  <si>
    <t>Morningstar Asia Technology Index</t>
  </si>
  <si>
    <t>Morningstar Asia Utilities Index</t>
  </si>
  <si>
    <t>Morningstar Asia Pacific Basic Materials Index</t>
  </si>
  <si>
    <t>Morningstar Asia Pacific Communication Services Index</t>
  </si>
  <si>
    <t>Morningstar US Real Estate Target Market Exposure Index</t>
  </si>
  <si>
    <t>Morningstar Asia Pacific Consumer Cyclical Index</t>
  </si>
  <si>
    <t>Morningstar Asia Pacific Consumer Defensive Index</t>
  </si>
  <si>
    <t>Morningstar Asia Pacific Energy Index</t>
  </si>
  <si>
    <t>Morningstar Asia Pacific Financial Services Index</t>
  </si>
  <si>
    <t>Morningstar Asia Pacific Healthcare Index</t>
  </si>
  <si>
    <t>Morningstar Asia Pacific Industrials Index</t>
  </si>
  <si>
    <t>Morningstar Asia Pacific Real Estate Index</t>
  </si>
  <si>
    <t>Morningstar Asia Pacific Technology Index</t>
  </si>
  <si>
    <t>Morningstar Asia Pacific Utilities Index</t>
  </si>
  <si>
    <t>Morningstar Developed Markets Asia Real Estate Index</t>
  </si>
  <si>
    <t>Morningstar Developed Markets Basic Materials and Energy Index</t>
  </si>
  <si>
    <t>Morningstar Developed Markets Basic Materials Index</t>
  </si>
  <si>
    <t>Morningstar Developed Markets Communication Services Index</t>
  </si>
  <si>
    <t>Morningstar Developed Markets Consumer Cyclical Index</t>
  </si>
  <si>
    <t>Morningstar Developed Markets Consumer Defensive Index</t>
  </si>
  <si>
    <t>Morningstar Developed Markets Energy Composite Index</t>
  </si>
  <si>
    <t>Morningstar Developed Markets Energy Index</t>
  </si>
  <si>
    <t>Morningstar Developed Markets Europe Basic Materials Index</t>
  </si>
  <si>
    <t>Morningstar Developed Markets Europe Communication Services Index</t>
  </si>
  <si>
    <t>Morningstar Developed Markets Europe Consumer Cyclical Index</t>
  </si>
  <si>
    <t>Morningstar Developed Markets Europe Consumer Defensive Index</t>
  </si>
  <si>
    <t>Morningstar Developed Markets Europe Energy Index</t>
  </si>
  <si>
    <t>Morningstar Developed Markets Europe Financial Services Index</t>
  </si>
  <si>
    <t>Morningstar Developed Markets Europe Healthcare Index</t>
  </si>
  <si>
    <t>Morningstar Developed Markets Europe Industrials Index</t>
  </si>
  <si>
    <t>Morningstar Developed Markets Europe Real Estate Index</t>
  </si>
  <si>
    <t>Morningstar Developed Markets Europe Technology Index</t>
  </si>
  <si>
    <t>Morningstar Developed Markets Europe Utilities Index</t>
  </si>
  <si>
    <t>Morningstar Developed Markets Financial Services and Real Estate Index</t>
  </si>
  <si>
    <t>Morningstar Developed Markets Financial Services Index</t>
  </si>
  <si>
    <t>Morningstar Developed Markets Healthcare Index</t>
  </si>
  <si>
    <t>Morningstar Developed Markets Industrials Index</t>
  </si>
  <si>
    <t>Morningstar Developed Markets Real Estate Index</t>
  </si>
  <si>
    <t>Morningstar Developed Markets Technology and Communication Services Index</t>
  </si>
  <si>
    <t>Morningstar Developed Markets Technology Index</t>
  </si>
  <si>
    <t>Morningstar Developed Markets Utilities Index</t>
  </si>
  <si>
    <t>Morningstar Emerging Markets Basic Materials Index</t>
  </si>
  <si>
    <t>Morningstar Emerging Markets Communication Services Index</t>
  </si>
  <si>
    <t>Morningstar Emerging Markets Consumer Cyclical Index</t>
  </si>
  <si>
    <t>Morningstar Emerging Markets Consumer Defensive Index</t>
  </si>
  <si>
    <t>Morningstar Emerging Markets Energy Index</t>
  </si>
  <si>
    <t>Morningstar Emerging Markets Financial Services Index</t>
  </si>
  <si>
    <t>Morningstar Emerging Markets Healthcare Index</t>
  </si>
  <si>
    <t>Morningstar Emerging Markets Industrials Index</t>
  </si>
  <si>
    <t>Morningstar Emerging Markets Real Estate Index</t>
  </si>
  <si>
    <t>Morningstar Emerging Markets Technology Index</t>
  </si>
  <si>
    <t>Morningstar Emerging Markets Utilities Index</t>
  </si>
  <si>
    <t>Morningstar Global Basic Material Index</t>
  </si>
  <si>
    <t>Morningstar Global Communication Services Index</t>
  </si>
  <si>
    <t>Morningstar Global Consumer Cyclical Index</t>
  </si>
  <si>
    <t>Morningstar Global Consumer Defensive Index</t>
  </si>
  <si>
    <t>Morningstar Global Consumer Sectors Index</t>
  </si>
  <si>
    <t>Morningstar Global Energy Index</t>
  </si>
  <si>
    <t>Morningstar Global Financial Services and Real Estate Index</t>
  </si>
  <si>
    <t>Morningstar Global Financial Services Index</t>
  </si>
  <si>
    <t>Morningstar Global Healthcare Index</t>
  </si>
  <si>
    <t>Morningstar Global Industrials Index</t>
  </si>
  <si>
    <t>Morningstar Global Markets Basic Materials and Energy Index</t>
  </si>
  <si>
    <t>Morningstar Global Real Estate Index</t>
  </si>
  <si>
    <t>Morningstar Global Technology and Communications Services Index</t>
  </si>
  <si>
    <t>Morningstar Global Technology Index</t>
  </si>
  <si>
    <t>Morningstar Global Utilities Index</t>
  </si>
  <si>
    <t>Morningstar New Zealand Real Estate Index</t>
  </si>
  <si>
    <t>Morningstar US Basic Materials and Energy Index</t>
  </si>
  <si>
    <t>P000000072</t>
  </si>
  <si>
    <t>Morningstar US Basic Materials Sector Index</t>
  </si>
  <si>
    <t>P000000073</t>
  </si>
  <si>
    <t>Morningstar US Communication Services Sector Capped Index</t>
  </si>
  <si>
    <t>Morningstar US Communication Services Index</t>
  </si>
  <si>
    <t>P000000074</t>
  </si>
  <si>
    <t>Morningstar US Consumer Cyclical Sector Index</t>
  </si>
  <si>
    <t>P000000075</t>
  </si>
  <si>
    <t>Morningstar US Consumer Defensive Sector Index</t>
  </si>
  <si>
    <t>P000000083</t>
  </si>
  <si>
    <t>Morningstar US Cyclical Super Sector Index</t>
  </si>
  <si>
    <t>P000000084</t>
  </si>
  <si>
    <t>Morningstar US Defensive Super Sector Index</t>
  </si>
  <si>
    <t>P000000076</t>
  </si>
  <si>
    <t>Morningstar US Energy Sector Capped Index</t>
  </si>
  <si>
    <t>Morningstar US Energy Index</t>
  </si>
  <si>
    <t>Morningstar US Financial Services and Real Estate Index</t>
  </si>
  <si>
    <t>P000000077</t>
  </si>
  <si>
    <t>Morningstar US Financial Services Sector Index</t>
  </si>
  <si>
    <t>P000000078</t>
  </si>
  <si>
    <t>Morningstar US Healthcare Sector Index</t>
  </si>
  <si>
    <t>P000000079</t>
  </si>
  <si>
    <t>Morningstar US Industrials Sector Index</t>
  </si>
  <si>
    <t>P000000080</t>
  </si>
  <si>
    <t>Morningstar US Real Estate Sector Index</t>
  </si>
  <si>
    <t>P000000085</t>
  </si>
  <si>
    <t>Morningstar US Sensitive Super Sector Index</t>
  </si>
  <si>
    <t>Morningstar US Technology and Communication Services Index</t>
  </si>
  <si>
    <t>Morningstar Developed Markets Europe Healthcare Sector Index</t>
  </si>
  <si>
    <t>Morningstar Developed Markets Transatlantic Healthcare Sector Index</t>
  </si>
  <si>
    <t>Morningstar Developed Markets Europe Auto Manufacturers &amp; Auto Parts Industries Index</t>
  </si>
  <si>
    <t>Morningstar Developed Markets Transatlantic Technology &amp; Communication Services Sectors Index</t>
  </si>
  <si>
    <t>Morningstar Eurozone Large-Mid Banks Index</t>
  </si>
  <si>
    <t>Morningstar Eurozone Large Banks Index</t>
  </si>
  <si>
    <t>Morningstar Developed Markets Europe Large-Mid Oil and Gas Index</t>
  </si>
  <si>
    <t>Morningstar Developed Markets Europe Technology &amp; Communication Services Sectors Index</t>
  </si>
  <si>
    <t>Morningstar Luxury Goods Static Select 10 Index</t>
  </si>
  <si>
    <t>Morningstar Transatlantic Banks Select 10 Index</t>
  </si>
  <si>
    <t>Morningstar UK Real Estate Target Market Exposure Index</t>
  </si>
  <si>
    <t>Morningstar Developed Markets Europe Auto Defense and Semi-Conductors Select 30 Capped Index</t>
  </si>
  <si>
    <t>Morningstar Transatlantic Oil &amp; Gas Select Index</t>
  </si>
  <si>
    <t>Morningstar US Banks Index</t>
  </si>
  <si>
    <t>P000000081</t>
  </si>
  <si>
    <t>Morningstar US Technology Sector Index</t>
  </si>
  <si>
    <t>Morningstar Transatlantic Aerospace Defense &amp; Eurozone Software Select Index</t>
  </si>
  <si>
    <t>P000000082</t>
  </si>
  <si>
    <t>Morningstar US Utilities Sector Index</t>
  </si>
  <si>
    <t>Volatility Indexes</t>
  </si>
  <si>
    <t>Morningstar Global Markets Minimum Volatility (USD) Index</t>
  </si>
  <si>
    <t>Morningstar Global Markets Minimum Volatility (EUR) Index</t>
  </si>
  <si>
    <t>Morningstar Developed Markets ex-US Minimum Volatility (USD) Index</t>
  </si>
  <si>
    <t>Morningstar Developed Markets ex-North America Minimum Volatility (USD) Index</t>
  </si>
  <si>
    <t>Morningstar Developed Markets Europe Minimum Volatility (USD) Index</t>
  </si>
  <si>
    <t>Morningstar Developed Markets Europe Minimum Volatility (EUR) Index</t>
  </si>
  <si>
    <t>Morningstar Emerging Markets Minimum Volatility (USD) Index</t>
  </si>
  <si>
    <t>Morningstar Emerging Markets Minimum Volatility (EUR) Index</t>
  </si>
  <si>
    <t>Morningstar Canada Minimum Volatility (USD) Index</t>
  </si>
  <si>
    <t>Morningstar UK Minimum Volatility (USD) Index</t>
  </si>
  <si>
    <t>Morningstar UK Minimum Volatility (GBP) Index</t>
  </si>
  <si>
    <t>Morningstar Japan Minimum Volatility (USD) Index</t>
  </si>
  <si>
    <t>Morningstar Australia Minimum Volatility (USD) Index</t>
  </si>
  <si>
    <t>Morningstar Brazil Minimum Volatility (USD) Index</t>
  </si>
  <si>
    <t>Morningstar Asia ex-Japan Minimum Volatility (USD) Index</t>
  </si>
  <si>
    <t>Morningstar Asia ex-Japan Minimum Volatility (EUR) Index</t>
  </si>
  <si>
    <t>Size Indexes</t>
  </si>
  <si>
    <t>Morningstar Developed Markets Large-Mid Cap Index</t>
  </si>
  <si>
    <t>Morningstar Developed Markets Europe Large-Mid Cap Index</t>
  </si>
  <si>
    <t>Morningstar Emerging Markets Large-Mid Cap Index</t>
  </si>
  <si>
    <t>Morningstar Developed Markets ex-Australia Large-Mid Index</t>
  </si>
  <si>
    <t>Morningstar Developed Markets ex-North America Large Cap Index</t>
  </si>
  <si>
    <t>P00000200B</t>
  </si>
  <si>
    <t>Morningstar US Large-Mid Cap Index</t>
  </si>
  <si>
    <t>P00000200H</t>
  </si>
  <si>
    <t>Morningstar US Large Cap Index</t>
  </si>
  <si>
    <t>P00000200I</t>
  </si>
  <si>
    <t>Morningstar US Mid Cap Index</t>
  </si>
  <si>
    <t>P00000200J</t>
  </si>
  <si>
    <t>Morningstar US Small Cap Index</t>
  </si>
  <si>
    <t>Morningstar Developed Markets Large Cap Index</t>
  </si>
  <si>
    <t>Morningstar Developed Markets Small Cap Index</t>
  </si>
  <si>
    <t>Morningstar Asia Large-Mid Cap Index</t>
  </si>
  <si>
    <t>Morningstar Asia Pacific Large-Mid Cap Index</t>
  </si>
  <si>
    <t>Morningstar Asia Pacific ex-Japan Large-Mid Cap Index</t>
  </si>
  <si>
    <t xml:space="preserve">Morningstar Developed Markets Asia Pacific Large-Mid </t>
  </si>
  <si>
    <t>Morningstar Asia ex-Japan Large-Mid Cap Index</t>
  </si>
  <si>
    <t>Morningstar Australia Large-Mid Cap Index</t>
  </si>
  <si>
    <t>Morningstar Canada Large-Mid Cap Index</t>
  </si>
  <si>
    <t>Morningstar Developed Markets ex-US Large-Mid Cap Index</t>
  </si>
  <si>
    <t>Morningstar Europe Large-Mid Cap Index</t>
  </si>
  <si>
    <t>Morningstar Eurozone Large-Mid Cap Index</t>
  </si>
  <si>
    <t>Morningstar Global Markets ex-US Large-Mid Cap Index</t>
  </si>
  <si>
    <t>Morningstar Global Markets Large-Mid Cap Index</t>
  </si>
  <si>
    <t>Morningstar Germany Large-Mid Cap Index</t>
  </si>
  <si>
    <t>Morningstar India Large-Mid Cap Index</t>
  </si>
  <si>
    <t>Morningstar Japan Large-Mid Cap Index</t>
  </si>
  <si>
    <t>Morningstar North America Large-Mid Cap Index</t>
  </si>
  <si>
    <t>Morningstar Nordic Large-Mid Cap Index</t>
  </si>
  <si>
    <t>Morningstar UK Large-Mid Cap Index</t>
  </si>
  <si>
    <t>Morningstar Emerging Markets Americas Large-Mid Cap Index</t>
  </si>
  <si>
    <t>Morningstar Global Markets Large Cap Index</t>
  </si>
  <si>
    <t>Morningstar Global Markets Small-Mid Cap Index</t>
  </si>
  <si>
    <t>Morningstar Brazil Large-Mid Cap Index</t>
  </si>
  <si>
    <t>Morningstar Korea Small-Mid Cap Index</t>
  </si>
  <si>
    <t>Morningstar Thailand Small-Mid Cap Index</t>
  </si>
  <si>
    <t>Morningstar Korea Large Cap Index</t>
  </si>
  <si>
    <t>Morningstar Developed Markets Asia Pacific Large Cap Index</t>
  </si>
  <si>
    <t>Morningstar Asia ex-Japan Large Cap Index</t>
  </si>
  <si>
    <t>Morningstar Developed Markets Europe Large Cap Index</t>
  </si>
  <si>
    <t>Morningstar Developed Markets ex-US Large Cap Index</t>
  </si>
  <si>
    <t>Morningstar Emerging Markets Large Cap Index</t>
  </si>
  <si>
    <t>Morningstar Developed Markets Mid Cap Index</t>
  </si>
  <si>
    <t>Morningstar Emerging Markets Mid Cap Index</t>
  </si>
  <si>
    <t>Morningstar Global Markets Mid Cap Index</t>
  </si>
  <si>
    <t>Morningstar Global Markets ex-US Small Cap Index</t>
  </si>
  <si>
    <t>Morningstar Global Markets Small Cap Index</t>
  </si>
  <si>
    <t>Morningstar Developed Markets ex-US Small Cap Index</t>
  </si>
  <si>
    <t>Morningstar Emerging Markets Small Cap Index</t>
  </si>
  <si>
    <t>Morningstar Global Markets ex-US Large Cap Index</t>
  </si>
  <si>
    <t>Morningstar Japan Large Cap Index</t>
  </si>
  <si>
    <t>Morningstar Nordic Large Cap Index</t>
  </si>
  <si>
    <t>Morningstar Canada Large Cap Index</t>
  </si>
  <si>
    <t>Morningstar Canada Small Cap Index</t>
  </si>
  <si>
    <t>P000001104</t>
  </si>
  <si>
    <t>Morningstar UK Large Cap Index</t>
  </si>
  <si>
    <t>P000001105</t>
  </si>
  <si>
    <t>Morningstar UK Mid Cap Index</t>
  </si>
  <si>
    <t>P000001106</t>
  </si>
  <si>
    <t>Morningstar UK Small Cap Index</t>
  </si>
  <si>
    <t>P00000200A</t>
  </si>
  <si>
    <t>Morningstar US Small-Mid Cap Index</t>
  </si>
  <si>
    <t>Morningstar US Large Cap Select Index</t>
  </si>
  <si>
    <t>Morningstar Developed Markets Europe Small Cap Index</t>
  </si>
  <si>
    <t>Morningstar Developed Markets ex-Japan Large-Mid Cap Index</t>
  </si>
  <si>
    <t>Morningstar Japan Small Cap Index</t>
  </si>
  <si>
    <t>Morningstar US Small Cap Lifetime Index</t>
  </si>
  <si>
    <t>Morningstar US Large-Mid Lifetime Index</t>
  </si>
  <si>
    <t>Industry Indexes</t>
  </si>
  <si>
    <t>Morningstar Developed Markets Europe Auto Defense and Semi-Conductors Select 30 index</t>
  </si>
  <si>
    <t>Morningstar Transatlantic Technology and Communication Services Select 20 Index</t>
  </si>
  <si>
    <t>Morningstar Developed Europe Power Systems Static Select 25 Index</t>
  </si>
  <si>
    <t>-</t>
  </si>
  <si>
    <t>Morningstar Developed Europe Aerospace &amp; Defense Static Select Equal Weight Index</t>
  </si>
  <si>
    <t>Morningstar Eurozone Multi-Sector Select 20 Index</t>
  </si>
  <si>
    <t>Morningstar France Italy Spain Banks Select 10 Equal Weighted Index</t>
  </si>
  <si>
    <t>Morningstar Eurozone ex-Energy Select 20 Index</t>
  </si>
  <si>
    <t>Morningstar Global Solar Index</t>
  </si>
  <si>
    <t>Morningstar Eurozone Banks, Auto Manufacturers and Parts, and Basic Materials Select 60 Index</t>
  </si>
  <si>
    <t>Morningstar Global ex-Fossil Fuels Index</t>
  </si>
  <si>
    <t>Morningstar Eurozone and UK Healthcare Static Select 10 Equal Weight Index</t>
  </si>
  <si>
    <t>Morningstar Developed Markets Europe Real Estate Static Select 10 Equal Weight Index</t>
  </si>
  <si>
    <t>Morningstar Eurozone Banks and Europe Basic Resources Select 20 Index</t>
  </si>
  <si>
    <t>Morningstar Global Banks-Regional Index</t>
  </si>
  <si>
    <t>Morningstar Global Broadcasting Index</t>
  </si>
  <si>
    <t xml:space="preserve">Morningstar US Aero &amp; Def </t>
  </si>
  <si>
    <t xml:space="preserve">Morningstar US Asset Management </t>
  </si>
  <si>
    <t xml:space="preserve">Morningstar US Banks-Regional </t>
  </si>
  <si>
    <t xml:space="preserve">Morningstar US Biotech </t>
  </si>
  <si>
    <t xml:space="preserve">Morningstar US Diag &amp; Research </t>
  </si>
  <si>
    <t xml:space="preserve">Morningstar US Info Tech Svc </t>
  </si>
  <si>
    <t>Morningstar US Hardware Capped Index</t>
  </si>
  <si>
    <t>Morningstar US Business Services Capped Index</t>
  </si>
  <si>
    <t>Morningstar US Insurance Capped Index</t>
  </si>
  <si>
    <t>Morningstar US Defensive Retail Index</t>
  </si>
  <si>
    <t>Morningstar US Consumer Packaged Goods Capped Index</t>
  </si>
  <si>
    <t>Morningstar US Metal &amp; Mining Index</t>
  </si>
  <si>
    <t>Morningstar US Cyclical Retail Capped Index</t>
  </si>
  <si>
    <t>Morningstar US Oil &amp; Gas Capped Index</t>
  </si>
  <si>
    <t>Morningstar US Travel &amp; Leisure Capped Index</t>
  </si>
  <si>
    <t>Morningstar US Construction Index</t>
  </si>
  <si>
    <t>Morningstar US Transportation Capped Index</t>
  </si>
  <si>
    <t>Morningstar US Drug Manufacturers Index</t>
  </si>
  <si>
    <t>Morningstar US Software Capped Index</t>
  </si>
  <si>
    <t>Morningstar US Healthcare Providers &amp; Services Capped Index</t>
  </si>
  <si>
    <t>Morningstar US Vehicles &amp; Parts Index</t>
  </si>
  <si>
    <t xml:space="preserve">Morningstar US Medical Devices </t>
  </si>
  <si>
    <t xml:space="preserve">Morningstar US Med Inst &amp; Sup </t>
  </si>
  <si>
    <t xml:space="preserve">Morningstar US Oil &amp; Gas E&amp;P </t>
  </si>
  <si>
    <t xml:space="preserve">Morningstar US Packaged Foods </t>
  </si>
  <si>
    <t xml:space="preserve">Morningstar US Semiconductors </t>
  </si>
  <si>
    <t xml:space="preserve">Morningstar US Software App </t>
  </si>
  <si>
    <t xml:space="preserve">Morningstar US Software Infra </t>
  </si>
  <si>
    <t xml:space="preserve">Morningstar US Specialty Chem </t>
  </si>
  <si>
    <t xml:space="preserve">Morningstar US Special Indus Mach </t>
  </si>
  <si>
    <t xml:space="preserve">Morningstar US Specialty Retail </t>
  </si>
  <si>
    <t xml:space="preserve">Morningstar US Util Reg Electric </t>
  </si>
  <si>
    <t>Morningstar Global Consulting Services Index</t>
  </si>
  <si>
    <t>Morningstar Global Electrical Equipment &amp; Parts Index</t>
  </si>
  <si>
    <t>Morningstar Global Entertainment Index</t>
  </si>
  <si>
    <t>Morningstar Global Financial Conglomerates Index</t>
  </si>
  <si>
    <t>Morningstar Global Internet Retail Index</t>
  </si>
  <si>
    <t>Morningstar Global Other Precious Metals &amp; Mining Index</t>
  </si>
  <si>
    <t>Morningstar Global Real Estate-Diversified Index</t>
  </si>
  <si>
    <t>Morningstar Global Thermal Coal Index</t>
  </si>
  <si>
    <t>Morningstar Global Travel Services Index</t>
  </si>
  <si>
    <t>Morningstar Global Utilities-Renewable Index</t>
  </si>
  <si>
    <t>Morningstar Global Building Products &amp; Equipment Index</t>
  </si>
  <si>
    <t>Morningstar Global Advertising Agencies Index</t>
  </si>
  <si>
    <t>Morningstar Global Aerospace and Defense Index</t>
  </si>
  <si>
    <t>Morningstar Global Agricultural Inputs Index</t>
  </si>
  <si>
    <t>Morningstar Global Airlines Index</t>
  </si>
  <si>
    <t>Morningstar Global Airports and Air Services Index</t>
  </si>
  <si>
    <t>Morningstar Global Aluminum Index</t>
  </si>
  <si>
    <t>Morningstar Global Apparel Manufacturing Index</t>
  </si>
  <si>
    <t>Morningstar Global Apparel Stores Index</t>
  </si>
  <si>
    <t>Morningstar Global Asset Management Index</t>
  </si>
  <si>
    <t>Morningstar Global Auto and Truck Dealerships Index</t>
  </si>
  <si>
    <t>Morningstar Global Auto Manufacturers Index</t>
  </si>
  <si>
    <t>Morningstar Global Auto Parts Index</t>
  </si>
  <si>
    <t>Morningstar Global Banks - Global Index</t>
  </si>
  <si>
    <t>Morningstar Global Beverages - Brewers Index</t>
  </si>
  <si>
    <t>Morningstar Global Beverages - Soft Drinks Index</t>
  </si>
  <si>
    <t>Morningstar Global Beverages - Wineries and Distilleries Index</t>
  </si>
  <si>
    <t>Morningstar Global Biotechnology Index</t>
  </si>
  <si>
    <t>Morningstar Global Building Materials Index</t>
  </si>
  <si>
    <t>Morningstar Global Business Equipment Index</t>
  </si>
  <si>
    <t>Morningstar Global Business Services Index</t>
  </si>
  <si>
    <t>Morningstar Global Capital Markets Index</t>
  </si>
  <si>
    <t>Morningstar Global Chemicals Index</t>
  </si>
  <si>
    <t>Morningstar Global Communication Equipment Index</t>
  </si>
  <si>
    <t>Morningstar Global Computer Systems Index</t>
  </si>
  <si>
    <t>Morningstar Global Confectioners Index</t>
  </si>
  <si>
    <t>Morningstar Global Conglomerates Index</t>
  </si>
  <si>
    <t>Morningstar Global Consumer Electronics Index</t>
  </si>
  <si>
    <t>Morningstar Global Copper Index</t>
  </si>
  <si>
    <t>Morningstar Global Credit Services Index</t>
  </si>
  <si>
    <t>Morningstar Global Department Stores Index</t>
  </si>
  <si>
    <t>Morningstar Global Diagnostics and Research Index</t>
  </si>
  <si>
    <t>Morningstar Global Discount Stores Index</t>
  </si>
  <si>
    <t>Morningstar Global Diversified Industrials Index</t>
  </si>
  <si>
    <t>Morningstar Global Drug Manufacturers - Major Index</t>
  </si>
  <si>
    <t>Morningstar Global Drug Manufacturers - Specialty and Generic Index</t>
  </si>
  <si>
    <t>Morningstar Global Education and Training Services Index</t>
  </si>
  <si>
    <t>Morningstar Global Electronic Components Index</t>
  </si>
  <si>
    <t>Morningstar Global Electronic Gaming and Multimedia Index</t>
  </si>
  <si>
    <t>Morningstar Global Electronics Distribution Index</t>
  </si>
  <si>
    <t>Morningstar Global Engineering and Construction Index</t>
  </si>
  <si>
    <t>Morningstar Global Farm and Construction Equipment Index</t>
  </si>
  <si>
    <t>Morningstar Global Farm Products Index</t>
  </si>
  <si>
    <t>Morningstar Global Financial Exchanges Index</t>
  </si>
  <si>
    <t>Morningstar Global Food Distribution Index</t>
  </si>
  <si>
    <t>Morningstar Global Footwear and Accessories Index</t>
  </si>
  <si>
    <t>Morningstar Global Gambling Index</t>
  </si>
  <si>
    <t>Morningstar Global Gold Index</t>
  </si>
  <si>
    <t>Morningstar Global Grocery Stores Index</t>
  </si>
  <si>
    <t>Morningstar Global Health Care Plans Index</t>
  </si>
  <si>
    <t>Morningstar Global Health Information Services Index</t>
  </si>
  <si>
    <t>Morningstar Global Home Furnishings and Fixtures Index</t>
  </si>
  <si>
    <t>Morningstar Global Home Improvement Stores Index</t>
  </si>
  <si>
    <t>Morningstar Global Household and Personal Products Index</t>
  </si>
  <si>
    <t>Morningstar Global Industrial Distribution Index</t>
  </si>
  <si>
    <t>Morningstar Global Industrial Metals and Minerals Index</t>
  </si>
  <si>
    <t>Morningstar Global Information Technology Services Index</t>
  </si>
  <si>
    <t>Morningstar Global Infrastructure Operations Index</t>
  </si>
  <si>
    <t>Morningstar Global Insurance - Diversified Index</t>
  </si>
  <si>
    <t>Morningstar Global Insurance - Life Index</t>
  </si>
  <si>
    <t>Morningstar Global Insurance - Property and Casualty Index</t>
  </si>
  <si>
    <t>Morningstar Global Insurance - Reinsurance Index</t>
  </si>
  <si>
    <t>Morningstar Global Insurance - Specialty Index</t>
  </si>
  <si>
    <t>Morningstar Global Insurance Brokers Index</t>
  </si>
  <si>
    <t>Morningstar Global Integrated Shipping and Logistics Index</t>
  </si>
  <si>
    <t>Morningstar Global Internet Content and Information Index</t>
  </si>
  <si>
    <t>Morningstar Global Leisure Index</t>
  </si>
  <si>
    <t>Morningstar Global Lodging Index</t>
  </si>
  <si>
    <t>Morningstar Global Lumber and Wood Production Index</t>
  </si>
  <si>
    <t>Morningstar Global Luxury Goods Index</t>
  </si>
  <si>
    <t>Morningstar Global Medical Care Index</t>
  </si>
  <si>
    <t>Morningstar Global Medical Devices Index</t>
  </si>
  <si>
    <t>Morningstar Global Medical Distribution Index</t>
  </si>
  <si>
    <t>Morningstar Global Medical Instruments and Supplies Index</t>
  </si>
  <si>
    <t>Morningstar Global Metal Fabrication Index</t>
  </si>
  <si>
    <t>Morningstar Global Oil and Gas Drilling Index</t>
  </si>
  <si>
    <t>Morningstar Global Oil and Gas EandP Index</t>
  </si>
  <si>
    <t>Morningstar Global Oil and Gas Equipment and Services Index</t>
  </si>
  <si>
    <t>Morningstar Global Oil and Gas Integrated Index</t>
  </si>
  <si>
    <t>Morningstar Global Oil and Gas Midstream Index</t>
  </si>
  <si>
    <t>Morningstar Global Oil and Gas Refining and Marketing Index</t>
  </si>
  <si>
    <t>Morningstar Global Packaged Foods Index</t>
  </si>
  <si>
    <t>Morningstar Global Packaging and Containers Index</t>
  </si>
  <si>
    <t>Morningstar Global Paper and Paper Products Index</t>
  </si>
  <si>
    <t>Morningstar Global Personal Services Index</t>
  </si>
  <si>
    <t>Morningstar Global Pharmaceutical Retailers Index</t>
  </si>
  <si>
    <t>Morningstar Global Pollution and Treatment Controls Index</t>
  </si>
  <si>
    <t>Morningstar Global Publishing Index</t>
  </si>
  <si>
    <t>Morningstar Global Railroads Index</t>
  </si>
  <si>
    <t>Morningstar Global Real Estate - General Index</t>
  </si>
  <si>
    <t>Morningstar Global Real Estate - Services Index</t>
  </si>
  <si>
    <t>Morningstar Global Recreational Vehicles Index</t>
  </si>
  <si>
    <t>Morningstar Global Rental and Leasing Services Index</t>
  </si>
  <si>
    <t>Morningstar Global Residential Construction Index</t>
  </si>
  <si>
    <t>Morningstar Global Resorts and Casinos Index</t>
  </si>
  <si>
    <t>Morningstar Global Restaurants Index</t>
  </si>
  <si>
    <t>Morningstar Global Scientific and Technical Instruments Index</t>
  </si>
  <si>
    <t>Morningstar Global Security and Protection Services Index</t>
  </si>
  <si>
    <t>Morningstar Global Semiconductor Equipment and Materials Index</t>
  </si>
  <si>
    <t>Morningstar Global Semiconductors Index</t>
  </si>
  <si>
    <t>Morningstar Global Shipping and Ports Index</t>
  </si>
  <si>
    <t>Morningstar Global Software - Application Index</t>
  </si>
  <si>
    <t>Morningstar Global Software - Infrastructure Index</t>
  </si>
  <si>
    <t>Morningstar Global Specialty Chemicals Index</t>
  </si>
  <si>
    <t>Morningstar Global Specialty Finance Index</t>
  </si>
  <si>
    <t>Morningstar Global Specialty Retail Index</t>
  </si>
  <si>
    <t>Morningstar Global Staffing and Outsourcing Services Index</t>
  </si>
  <si>
    <t>Morningstar Global Steel Index</t>
  </si>
  <si>
    <t>Morningstar Global Telecom Services Index</t>
  </si>
  <si>
    <t>Morningstar Global Textile Manufacturing Index</t>
  </si>
  <si>
    <t>Morningstar Global Tobacco Index</t>
  </si>
  <si>
    <t>Morningstar Global Tools and Accessories Index</t>
  </si>
  <si>
    <t>Morningstar Global Trucking Index</t>
  </si>
  <si>
    <t>Morningstar Global Utilities - Diversified Index</t>
  </si>
  <si>
    <t>Morningstar Global Utilities - Independent Power Producers Index</t>
  </si>
  <si>
    <t>Morningstar Global Utilities - Regulated Electric Index</t>
  </si>
  <si>
    <t>Morningstar Global Utilities - Regulated Gas Index</t>
  </si>
  <si>
    <t>Morningstar Global Utilities - Regulated Water Index</t>
  </si>
  <si>
    <t>Morningstar Global Waste Management Index</t>
  </si>
  <si>
    <t>Proforma* Start Date</t>
  </si>
  <si>
    <t>Core Bond Indexes</t>
  </si>
  <si>
    <t>Morningstar Australia 10+ Yr Core Bond Index</t>
  </si>
  <si>
    <t>3*</t>
  </si>
  <si>
    <t>Morningstar US Municipal Bond Index</t>
  </si>
  <si>
    <t xml:space="preserve">Morningstar Global Developed Markets Core Bond </t>
  </si>
  <si>
    <t>Morningstar Australia 1-5 Yr Core Bond Index</t>
  </si>
  <si>
    <t>Morningstar Australia 5-10 Yr Core Bond Index</t>
  </si>
  <si>
    <t>Morningstar Australia Core Bond Index</t>
  </si>
  <si>
    <t>Morningstar Eurozone 3-5 Yr Treasury Bond Index</t>
  </si>
  <si>
    <t>Morningstar Canada 1-5 Yr Core Bond Index</t>
  </si>
  <si>
    <t>Morningstar Canada 5-10 Yr Core Bond Index</t>
  </si>
  <si>
    <t>Morningstar Canada 10+ Yr Core Bond Index</t>
  </si>
  <si>
    <t>Morningstar Canada Core Bond Index</t>
  </si>
  <si>
    <t>Morningstar Eurozone 10+ Yr Core Bond Index</t>
  </si>
  <si>
    <t>Morningstar Eurozone 1-3 Yr Core Bond Index</t>
  </si>
  <si>
    <t>Morningstar Eurozone 1-5 Yr Core Bond Index</t>
  </si>
  <si>
    <t>Morningstar Eurozone 5-10 Yr Core Bond Index</t>
  </si>
  <si>
    <t>Morningstar Eurozone Core Bond Index</t>
  </si>
  <si>
    <t>Morningstar Japan 10+ Yr Core Bond Index</t>
  </si>
  <si>
    <t>Morningstar Japan 1-5 Yr Core Bond Index</t>
  </si>
  <si>
    <t>Morningstar Japan 5-10 Yr Core Bond Index</t>
  </si>
  <si>
    <t>Morningstar Japan Core Bond Index</t>
  </si>
  <si>
    <t>Morningstar Sweden Core Bond Index</t>
  </si>
  <si>
    <t>Morningstar Switzerland Core Bond Index</t>
  </si>
  <si>
    <t>Morningstar UK 10+ Yr Core Bond Index</t>
  </si>
  <si>
    <t>Morningstar UK 1-3 Yr Core Bond Index</t>
  </si>
  <si>
    <t>Morningstar UK 1-5 Yr Core Bond Index</t>
  </si>
  <si>
    <t>Morningstar UK 5-10 Yr Core Bond Index</t>
  </si>
  <si>
    <t>Morningstar UK Core Bond Index</t>
  </si>
  <si>
    <t>Morningstar US 10+ Yr Core Bond Index</t>
  </si>
  <si>
    <t>Morningstar US 1-3 Yr Core Bond Index</t>
  </si>
  <si>
    <t>Morningstar US 1-5 Yr Core Bond Index</t>
  </si>
  <si>
    <t>Morningstar US 5-10 Yr Core Bond Index</t>
  </si>
  <si>
    <t>Morningstar US Core Bond New Index</t>
  </si>
  <si>
    <t>Morningstar Global ex-Canada Core Bond Index</t>
  </si>
  <si>
    <t>Morningstar Global ex-Eurozone Core Bond Index</t>
  </si>
  <si>
    <t>Morningstar Global ex-Japan Core Bond Index</t>
  </si>
  <si>
    <t>Morningstar Global ex-UK Core Bond Index</t>
  </si>
  <si>
    <t>Morningstar Global ex-US Core Bond Index</t>
  </si>
  <si>
    <t>Morningstar Global Core Bond Index</t>
  </si>
  <si>
    <t>Morningstar Global ex-Australia Core Bond Index</t>
  </si>
  <si>
    <t>Morningstar US Government Bond Index</t>
  </si>
  <si>
    <t>Morningstar US 1-3 Year Government Bond Index</t>
  </si>
  <si>
    <t>Morningstar US 0-1 Year Core Bond ex-Yankee Index</t>
  </si>
  <si>
    <t>Morningstar US 1-10 Yr Core Bond Index</t>
  </si>
  <si>
    <t>Corporate Bond Indexes</t>
  </si>
  <si>
    <t>Morningstar Australia Corporate Bond Index</t>
  </si>
  <si>
    <t>Morningstar Canada Corporate Bond Index</t>
  </si>
  <si>
    <t>Morningstar Eurozone Corporate Bond Index</t>
  </si>
  <si>
    <t>Morningstar Global Corporate Bond Index</t>
  </si>
  <si>
    <t>Morningstar Japan Corporate Bond Index</t>
  </si>
  <si>
    <t>Morningstar UK Corporate Bond Index</t>
  </si>
  <si>
    <t>Morningstar US 10+ Yr Corporate Bond Index</t>
  </si>
  <si>
    <t>Morningstar US 1-5 Yr Corporate Bond Index</t>
  </si>
  <si>
    <t>Morningstar US 5-10 Yr Corporate Bond Index</t>
  </si>
  <si>
    <t>Morningstar US Composite Government and Corporate Bond Index</t>
  </si>
  <si>
    <t>Morningstar US 1-3 Yr Composite Government and Corporate Bon</t>
  </si>
  <si>
    <t>Morningstar US Corporate Bond New Index</t>
  </si>
  <si>
    <t>Morningstar Emerging Markets High-Yield Bond Index</t>
  </si>
  <si>
    <t>Morningstar Eurozone 1-5 Yr Corporate Bond GR Hedged Index</t>
  </si>
  <si>
    <t>Morningstar Switzerland Corporate Bond Index</t>
  </si>
  <si>
    <t>Government Bond Indexes</t>
  </si>
  <si>
    <t>Morningstar Canada Government and Provincial Bond Index</t>
  </si>
  <si>
    <t>Morningstar US 10+ Yr Composite Government and Agency Bond Index</t>
  </si>
  <si>
    <t>Morningstar US 1-5 Yr Composite Government and Agency Bond Index</t>
  </si>
  <si>
    <t>Morningstar US 5-10 Yr Composite Government and Agency Bond Index</t>
  </si>
  <si>
    <t>Morningstar US Composite Government and Agency Bond Index</t>
  </si>
  <si>
    <t>Morningstar China USD Broad Market Bond GR Hedged Index</t>
  </si>
  <si>
    <t>Morningstar Asia USD Broad Market Bond GR Hedged Index</t>
  </si>
  <si>
    <t>Treasury Bond Indexes</t>
  </si>
  <si>
    <t>Morningstar Australia Treasury Bond Index</t>
  </si>
  <si>
    <t xml:space="preserve">Morningstar Global Developed Markets Treasury Bond </t>
  </si>
  <si>
    <t xml:space="preserve">Morningstar Global Developed Markets Ex-Japan Treasury Bond </t>
  </si>
  <si>
    <t>Morningstar Australia Treasury Inflation-Linked Securities Index</t>
  </si>
  <si>
    <t>Morningstar Canada Treasury Bond Index</t>
  </si>
  <si>
    <t>Morningstar Canada Treasury Inflation-Linked Securities Index</t>
  </si>
  <si>
    <t>Morningstar Eurozone 1-3 Yr Treasury Bond Index</t>
  </si>
  <si>
    <t>Morningstar US 90 Day T-Bill Index</t>
  </si>
  <si>
    <t>Morningstar US 30 Day T-Bill Index</t>
  </si>
  <si>
    <t>Morningstar Canada 90 Day T-Bill Index</t>
  </si>
  <si>
    <t>Morningstar Canada 30 Day T-Bill Index</t>
  </si>
  <si>
    <t>Morningstar Eurozone 5-7 Yr Treasury Bond Index</t>
  </si>
  <si>
    <t>Morningstar Eurozone Treasury Bond Index</t>
  </si>
  <si>
    <t>Morningstar Eurozone Treasury Inflation-Linked Securities Index</t>
  </si>
  <si>
    <t>Morningstar Global ex-Japan Treasury Bond Index</t>
  </si>
  <si>
    <t>Morningstar Global ex-US Treasury Bond Index</t>
  </si>
  <si>
    <t>Morningstar Global Treasury Bond Index</t>
  </si>
  <si>
    <t>Morningstar Global Treasury Inflation-Linked Securities Index</t>
  </si>
  <si>
    <t>Morningstar Japan Treasury Bond Index</t>
  </si>
  <si>
    <t>Morningstar Japan Treasury Inflation-Linked Securities Index</t>
  </si>
  <si>
    <t>Morningstar Korea Treasury Bond Index</t>
  </si>
  <si>
    <t>Morningstar Sweden Treasury Bond Index</t>
  </si>
  <si>
    <t>Morningstar Switzerland Treasury Bond Index</t>
  </si>
  <si>
    <t>Morningstar UK Gilt Bond Index</t>
  </si>
  <si>
    <t>Morningstar UK Treasury Inflation-Linked Securities Index</t>
  </si>
  <si>
    <t>Morningstar US 10+ Yr Treasury Bond Index</t>
  </si>
  <si>
    <t>Morningstar US 10+ Yr Treasury Inflation-Protected Securities Index</t>
  </si>
  <si>
    <t>Morningstar US 1-5 Yr Treasury Bond Index</t>
  </si>
  <si>
    <t>Morningstar US 1-5 Yr Treasury Inflation-Protected Securities Index</t>
  </si>
  <si>
    <t>Morningstar US 5-10 Yr Treasury Bond Index</t>
  </si>
  <si>
    <t>Morningstar US 5-10 Yr Treasury Inflation-Protected Securities Index</t>
  </si>
  <si>
    <t>Morningstar US Treasury Bond Index</t>
  </si>
  <si>
    <t>Morningstar US Treasury Inflation-Protected Securities New Index</t>
  </si>
  <si>
    <t>Morningstar New Zealand Treasury Bond GR Hedged Index</t>
  </si>
  <si>
    <t>Morningstar Global 1-3 Yr Treasury Bond Index</t>
  </si>
  <si>
    <t xml:space="preserve">2702840   </t>
  </si>
  <si>
    <t>Morningstar Global 1-5 Yr Treasury Bond</t>
  </si>
  <si>
    <t>Cash Bond Indexes</t>
  </si>
  <si>
    <t>Morningstar Australia Cash Index</t>
  </si>
  <si>
    <t>Morningstar Canada Cash Index</t>
  </si>
  <si>
    <t>Morningstar Korea 1 - 6 Month Treasury Bond PR KRW</t>
  </si>
  <si>
    <t>Morningstar Eurozone Cash Index</t>
  </si>
  <si>
    <t>Morningstar Japan Cash Index</t>
  </si>
  <si>
    <t>Morningstar US Dollar 12-Month Cash Index</t>
  </si>
  <si>
    <t>Morningstar Sweden Cash Index</t>
  </si>
  <si>
    <t>Morningstar Switzerland Cash Index</t>
  </si>
  <si>
    <t>Morningstar UK Cash Index</t>
  </si>
  <si>
    <t>Morningstar US Cash T-bill Index</t>
  </si>
  <si>
    <t>Morningstar US Cash Index</t>
  </si>
  <si>
    <t>Morningstar New Zealand Dollar Overnight Cash Index</t>
  </si>
  <si>
    <t>Morningstar Denmark Cash Index</t>
  </si>
  <si>
    <t>Morningstar Hong Kong Cash Index</t>
  </si>
  <si>
    <t>Morningstar Norway Cash Index</t>
  </si>
  <si>
    <t>Morningstar Malaysia Cash Index</t>
  </si>
  <si>
    <t>2707131</t>
  </si>
  <si>
    <t>Morningstar Indonesian Rupiah 1-Month Cash Index</t>
  </si>
  <si>
    <t>Morningstar South African Rand 1-Month Cash Index</t>
  </si>
  <si>
    <t>Morningstar Pound Sterling One Month Cash Index</t>
  </si>
  <si>
    <t>Morningstar Canadian Dollar Overnight Cash index</t>
  </si>
  <si>
    <t>Morningstar Singapore Dollar Overnight Cash Index</t>
  </si>
  <si>
    <t>2707134</t>
  </si>
  <si>
    <t>Morningstar US Dollar Overnight Cash</t>
  </si>
  <si>
    <t>Daily</t>
  </si>
  <si>
    <t>Securitized Bond Indexes</t>
  </si>
  <si>
    <t>Morningstar Eurozone Covered Bond Index</t>
  </si>
  <si>
    <t>Morningstar UK Securitized Assets Index</t>
  </si>
  <si>
    <t>Morningstar US Asset-Backed Securities Index</t>
  </si>
  <si>
    <t>Morningstar US Commercial Mortgage-Backed Securities Index</t>
  </si>
  <si>
    <t>Morningstar US Mortgage-Backed Securities Index</t>
  </si>
  <si>
    <t>Thematic Bond Indexes</t>
  </si>
  <si>
    <t>Morningstar Emerging Markets Infrastructure Bond Index</t>
  </si>
  <si>
    <t>P000001025</t>
  </si>
  <si>
    <t>Morningstar US Bond Market Yield-Optimized Index</t>
  </si>
  <si>
    <t>Morningstar NonUSD Denom Gbl Bond Infrastructure Index</t>
  </si>
  <si>
    <t>Morningstar USD Denom Gbl Bond  Infrastructure Index</t>
  </si>
  <si>
    <t>P000001091</t>
  </si>
  <si>
    <t>Morningstar Global Bond Infrastructure Index</t>
  </si>
  <si>
    <t>High-Yield Bond Indexes</t>
  </si>
  <si>
    <t>Morningstar Canada High-Yield Bond GR Hedged Index</t>
  </si>
  <si>
    <t>Morningstar US 0+ Years High-Yield Bond Index</t>
  </si>
  <si>
    <t>Morningstar Eurozone 0+ Years High-Yield Bond Index</t>
  </si>
  <si>
    <t>Morningstar Australia High-Yield Bond GR Hedged Index</t>
  </si>
  <si>
    <t>Morningstar US 1-5 Yr High-Yield Bond Index</t>
  </si>
  <si>
    <t>Morningstar Eurozone High-Yield Bond GR Hedged Index</t>
  </si>
  <si>
    <t>Morningstar Japan High-Yield Bond GR Hedged Index</t>
  </si>
  <si>
    <t>Morningstar UK High-Yield Bond GR Hedged Index</t>
  </si>
  <si>
    <t>Morningstar US High-Yield Bond TR Hedged Index</t>
  </si>
  <si>
    <t>Morningstar Global High-Yield Bond GR Hedged Index</t>
  </si>
  <si>
    <t>Morningstar Eurozone Short Term Corporate IG High-Yield Composite Index</t>
  </si>
  <si>
    <t>Liquid Bond Indexes</t>
  </si>
  <si>
    <t>Morningstar Canada Liquid Bond Index</t>
  </si>
  <si>
    <t>Corporate Sustainability Bond Indexes</t>
  </si>
  <si>
    <t>Morningstar Canada Corporate Bond Sustainability Index</t>
  </si>
  <si>
    <t>Morningstar UK 1-10 Year Corporate Bond Sustainability Index</t>
  </si>
  <si>
    <t>Morningstar Eurozone Corporate Bond Sustainability Index</t>
  </si>
  <si>
    <t>Morningstar UK Corporate Bond Sustainability Index</t>
  </si>
  <si>
    <t>Morningstar Global Corporate Bond Sustainability Index</t>
  </si>
  <si>
    <t>Morningstar US Corporate Bond Sustainability TR Hedged Index</t>
  </si>
  <si>
    <t>Treasury Bond Sustainability Indexes</t>
  </si>
  <si>
    <t>Morningstar Eurozone Treasury Bond Sustainability</t>
  </si>
  <si>
    <t>Morningtar Global ex-US Treasury Bond Sustainability</t>
  </si>
  <si>
    <t>Morningstar Global ex-Japan Treasury Bond Sustainability Index</t>
  </si>
  <si>
    <t>Morningstar Global Treasury Bond Sustainability Index</t>
  </si>
  <si>
    <t>Other Sustainability Bond Indexes</t>
  </si>
  <si>
    <t>Morningstar Global Core Bond Ex-Fossil Fuels Index</t>
  </si>
  <si>
    <t>Emerging Market Indexes</t>
  </si>
  <si>
    <t>Morningstar Emerging Markets Composite Bond Index</t>
  </si>
  <si>
    <t>Morningstar Emerging Markets Corporate Bond Index</t>
  </si>
  <si>
    <t>Morningstar Emerging Markets Corporate Bond 10% China Capped Index</t>
  </si>
  <si>
    <t>Morningstar Emerging Markets Government Bond Local Currency Index</t>
  </si>
  <si>
    <t>Morningstar Emerging Markets Sovereign Bond Index</t>
  </si>
  <si>
    <t>*Proforma Files for Fixed Income indexes are available throughout the month. The Proforma Start Date indicates the “rebalancing lock-out date” , post which changes are not made to the proforma portfolio.</t>
  </si>
  <si>
    <t>Morningstar Indexes - Reconstitution, Rebalance and Proforma Schedule</t>
  </si>
  <si>
    <t>Leveraged Loan Indexes</t>
  </si>
  <si>
    <t>Morningstar LSTA US Leveraged Loan Index</t>
  </si>
  <si>
    <t>Weekly</t>
  </si>
  <si>
    <t>Morningstar LSTA US Leveraged Loan 100 Index</t>
  </si>
  <si>
    <t>Morningstar European Leveraged Loan Index</t>
  </si>
  <si>
    <t>Morningstar Global Leveraged Loan Index</t>
  </si>
  <si>
    <t>Target Date Indexes</t>
  </si>
  <si>
    <t>P000000030</t>
  </si>
  <si>
    <t>Morningstar Lifetime Allocation Aggressive 2000 Index</t>
  </si>
  <si>
    <t>P000000031</t>
  </si>
  <si>
    <t>Morningstar Lifetime Allocation Aggressive 2005 Index</t>
  </si>
  <si>
    <t>P000000032</t>
  </si>
  <si>
    <t>Morningstar Lifetime Allocation Aggressive 2010 Index</t>
  </si>
  <si>
    <t>P000000033</t>
  </si>
  <si>
    <t>Morningstar Lifetime Allocation Aggressive 2015 Index</t>
  </si>
  <si>
    <t>P000000034</t>
  </si>
  <si>
    <t>Morningstar Lifetime Allocation Aggressive 2020 Index</t>
  </si>
  <si>
    <t>P000000035</t>
  </si>
  <si>
    <t>Morningstar Lifetime Allocation Aggressive 2025 Index</t>
  </si>
  <si>
    <t>P000000036</t>
  </si>
  <si>
    <t>Morningstar Lifetime Allocation Aggressive 2030 Index</t>
  </si>
  <si>
    <t>P000000037</t>
  </si>
  <si>
    <t>Morningstar Lifetime Allocation Aggressive 2035 Index</t>
  </si>
  <si>
    <t>P000000038</t>
  </si>
  <si>
    <t>Morningstar Lifetime Allocation Aggressive 2040 Index</t>
  </si>
  <si>
    <t>P000000039</t>
  </si>
  <si>
    <t>Morningstar Lifetime Allocation Aggressive 2045 Index</t>
  </si>
  <si>
    <t>P000000040</t>
  </si>
  <si>
    <t>Morningstar Lifetime Allocation Aggressive 2050 Index</t>
  </si>
  <si>
    <t>P000000041</t>
  </si>
  <si>
    <t>Morningstar Lifetime Allocation Aggressive 2055 Index</t>
  </si>
  <si>
    <t>P000000103</t>
  </si>
  <si>
    <t>Morningstar Lifetime Allocation Aggressive 2060 Index</t>
  </si>
  <si>
    <t>Morningstar Lifetime Allocation Aggressive 2065 TR Index</t>
  </si>
  <si>
    <t>P000000044</t>
  </si>
  <si>
    <t>Morningstar Lifetime Allocation Aggressive Income Index</t>
  </si>
  <si>
    <t>P000000006</t>
  </si>
  <si>
    <t>Morningstar Lifetime Allocation Conservative 2000 Index</t>
  </si>
  <si>
    <t>P000000007</t>
  </si>
  <si>
    <t>Morningstar Lifetime Allocation Conservative 2005 Index</t>
  </si>
  <si>
    <t>P000000008</t>
  </si>
  <si>
    <t>Morningstar Lifetime Allocation Conservative 2010 Index</t>
  </si>
  <si>
    <t>P000000009</t>
  </si>
  <si>
    <t>Morningstar Lifetime Allocation Conservative 2015 Index</t>
  </si>
  <si>
    <t>P000000010</t>
  </si>
  <si>
    <t>Morningstar Lifetime Allocation Conservative 2020 Index</t>
  </si>
  <si>
    <t>P000000011</t>
  </si>
  <si>
    <t>Morningstar Lifetime Allocation Conservative 2025 Index</t>
  </si>
  <si>
    <t>P000000012</t>
  </si>
  <si>
    <t>Morningstar Lifetime Allocation Conservative 2030 Index</t>
  </si>
  <si>
    <t>P000000013</t>
  </si>
  <si>
    <t>Morningstar Lifetime Allocation Conservative 2035 Index</t>
  </si>
  <si>
    <t>P000000014</t>
  </si>
  <si>
    <t>Morningstar Lifetime Allocation Conservative 2040 Index</t>
  </si>
  <si>
    <t>P000000015</t>
  </si>
  <si>
    <t>Morningstar Lifetime Allocation Conservative 2045 Index</t>
  </si>
  <si>
    <t>P000000016</t>
  </si>
  <si>
    <t>Morningstar Lifetime Allocation Conservative 2050 Index</t>
  </si>
  <si>
    <t>P000000017</t>
  </si>
  <si>
    <t>Morningstar Lifetime Allocation Conservative 2055 Index</t>
  </si>
  <si>
    <t>P000000104</t>
  </si>
  <si>
    <t>Morningstar Lifetime Allocation Conservative 2060 Index</t>
  </si>
  <si>
    <t>Morningstar Lifetime Allocation Conservative 2065 TR Index</t>
  </si>
  <si>
    <t>P000000042</t>
  </si>
  <si>
    <t>Morningstar Lifetime Allocation Conservative Income Index</t>
  </si>
  <si>
    <t>P000000018</t>
  </si>
  <si>
    <t>Morningstar Lifetime Allocation Moderate 2000 Index</t>
  </si>
  <si>
    <t>P000000019</t>
  </si>
  <si>
    <t>Morningstar Lifetime Allocation Moderate 2005 Index</t>
  </si>
  <si>
    <t>P000000020</t>
  </si>
  <si>
    <t>Morningstar Lifetime Allocation Moderate 2010 Index</t>
  </si>
  <si>
    <t>P000000021</t>
  </si>
  <si>
    <t>Morningstar Lifetime Allocation Moderate 2015 Index</t>
  </si>
  <si>
    <t>P000000022</t>
  </si>
  <si>
    <t>Morningstar Lifetime Allocation Moderate 2020 Index</t>
  </si>
  <si>
    <t>P000000023</t>
  </si>
  <si>
    <t>Morningstar Lifetime Allocation Moderate 2025 Index</t>
  </si>
  <si>
    <t>P000000024</t>
  </si>
  <si>
    <t>Morningstar Lifetime Allocation Moderate 2030 Index</t>
  </si>
  <si>
    <t>P000000025</t>
  </si>
  <si>
    <t>Morningstar Lifetime Allocation Moderate 2035 Index</t>
  </si>
  <si>
    <t>P000000026</t>
  </si>
  <si>
    <t>Morningstar Lifetime Allocation Moderate 2040 Index</t>
  </si>
  <si>
    <t>P000000027</t>
  </si>
  <si>
    <t>Morningstar Lifetime Allocation Moderate 2045 Index</t>
  </si>
  <si>
    <t>P000000028</t>
  </si>
  <si>
    <t>Morningstar Lifetime Allocation Moderate 2050 Index</t>
  </si>
  <si>
    <t>P000000029</t>
  </si>
  <si>
    <t>Morningstar Lifetime Allocation Moderate 2055 Index</t>
  </si>
  <si>
    <t>P000000105</t>
  </si>
  <si>
    <t>Morningstar Lifetime Allocation Moderate 2060 Index</t>
  </si>
  <si>
    <t>Morningstar Lifetime Allocation Moderate 2065 TR Index</t>
  </si>
  <si>
    <t>P000000043</t>
  </si>
  <si>
    <t>Morningstar Lifetime Allocation Moderate Income Index</t>
  </si>
  <si>
    <t>Morningstar Lifetime Allocation Aggressive 2000 NR Index</t>
  </si>
  <si>
    <t>Morningstar Lifetime Allocation Aggressive 2005 NR Index</t>
  </si>
  <si>
    <t>Morningstar Lifetime Allocation Aggressive 2010 NR Index</t>
  </si>
  <si>
    <t>Morningstar Lifetime Allocation Aggressive 2015 NR Index</t>
  </si>
  <si>
    <t>Morningstar Lifetime Allocation Aggressive 2020 NR Index</t>
  </si>
  <si>
    <t>Morningstar Lifetime Allocation Aggressive 2025 NR Index</t>
  </si>
  <si>
    <t>Morningstar Lifetime Allocation Aggressive 2030 NR Index</t>
  </si>
  <si>
    <t>Morningstar Lifetime Allocation Aggressive 2035 NR Index</t>
  </si>
  <si>
    <t>Morningstar Lifetime Allocation Aggressive 2040 NR Index</t>
  </si>
  <si>
    <t>Morningstar Lifetime Allocation Aggressive 2045 NR Index</t>
  </si>
  <si>
    <t>Morningstar Lifetime Allocation Aggressive 2050 NR Index</t>
  </si>
  <si>
    <t>Morningstar Lifetime Allocation Aggressive 2055 NR Index</t>
  </si>
  <si>
    <t>Morningstar Lifetime Allocation Aggressive 2060 NR Index</t>
  </si>
  <si>
    <t>Morningstar Lifetime Allocation Aggressive Income NR Index</t>
  </si>
  <si>
    <t>Morningstar Lifetime Allocation Conservative 2000 NR Index</t>
  </si>
  <si>
    <t>Morningstar Lifetime Allocation Conservative 2005 NR Index</t>
  </si>
  <si>
    <t>Morningstar Lifetime Allocation Conservative 2010 NR Index</t>
  </si>
  <si>
    <t>Morningstar Lifetime Allocation Conservative 2015 NR Index</t>
  </si>
  <si>
    <t>Morningstar Lifetime Allocation Conservative 2020 NR Index</t>
  </si>
  <si>
    <t>Morningstar Lifetime Allocation Conservative 2025 NR Index</t>
  </si>
  <si>
    <t>Morningstar Lifetime Allocation Conservative 2030 NR Index</t>
  </si>
  <si>
    <t>Morningstar Lifetime Allocation Conservative 2035 NR Index</t>
  </si>
  <si>
    <t>Morningstar Lifetime Allocation Conservative 2040 NR Index</t>
  </si>
  <si>
    <t>Morningstar Lifetime Allocation Conservative 2045 NR Index</t>
  </si>
  <si>
    <t>Morningstar Lifetime Allocation Conservative 2050 NR Index</t>
  </si>
  <si>
    <t>Morningstar Lifetime Allocation Conservative 2055 NR Index</t>
  </si>
  <si>
    <t>Morningstar Lifetime Allocation Conservative 2060 NR Index</t>
  </si>
  <si>
    <t>Morningstar Lifetime Allocation Conservative Income NR Index</t>
  </si>
  <si>
    <t>Morningstar Lifetime Allocation Moderate 2000 NR Index</t>
  </si>
  <si>
    <t>Morningstar Lifetime Allocation Moderate 2005 NR Index</t>
  </si>
  <si>
    <t>Morningstar Lifetime Allocation Moderate 2010 NR Index</t>
  </si>
  <si>
    <t>Morningstar Lifetime Allocation Moderate 2015 NR Index</t>
  </si>
  <si>
    <t>Morningstar Lifetime Allocation Moderate 2020 NR Index</t>
  </si>
  <si>
    <t>Morningstar Lifetime Allocation Moderate 2025 NR Index</t>
  </si>
  <si>
    <t>Morningstar Lifetime Allocation Moderate 2030 NR Index</t>
  </si>
  <si>
    <t>Morningstar Lifetime Allocation Moderate 2035 NR Index</t>
  </si>
  <si>
    <t>Morningstar Lifetime Allocation Moderate 2040 NR Index</t>
  </si>
  <si>
    <t>Morningstar Lifetime Allocation Moderate 2045 NR Index</t>
  </si>
  <si>
    <t>Morningstar Lifetime Allocation Moderate 2050 NR Index</t>
  </si>
  <si>
    <t>Morningstar Lifetime Allocation Moderate 2055 NR Index</t>
  </si>
  <si>
    <t>Morningstar Lifetime Allocation Moderate 2060 NR Index</t>
  </si>
  <si>
    <t>Morningstar Lifetime Allocation Moderate Income NR Index</t>
  </si>
  <si>
    <t>Morningstar Lifetime Allocation Aggressive 2065 NR Index</t>
  </si>
  <si>
    <t>Morningstar Lifetime Allocation Conservative 2065 NR Index</t>
  </si>
  <si>
    <t>Morningstar Lifetime Allocation Moderate 2065 NR Index</t>
  </si>
  <si>
    <t>Morningstar Lifetime Allocation Aggressive 2050 4PM NR Index</t>
  </si>
  <si>
    <t>Morningstar Lifetime Allocation Aggressive 2000 4PM NR Index</t>
  </si>
  <si>
    <t>Morningstar Lifetime Allocation Aggressive 2005 4PM NR Index</t>
  </si>
  <si>
    <t>Morningstar Lifetime Allocation Aggressive 2010 4PM NR Index</t>
  </si>
  <si>
    <t>Morningstar Lifetime Allocation Aggressive 2015 4PM NR Index</t>
  </si>
  <si>
    <t>Morningstar Lifetime Allocation Aggressive 2020 4PM NR Index</t>
  </si>
  <si>
    <t>Morningstar Lifetime Allocation Aggressive 2025 4PM NR Index</t>
  </si>
  <si>
    <t>Morningstar Lifetime Allocation Aggressive 2030 4PM NR Index</t>
  </si>
  <si>
    <t>Morningstar Lifetime Allocation Aggressive 2035 4PM NR Index</t>
  </si>
  <si>
    <t>Morningstar Lifetime Allocation Aggressive 2040 4PM NR Index</t>
  </si>
  <si>
    <t>Morningstar Lifetime Allocation Aggressive 2045 4PM NR Index</t>
  </si>
  <si>
    <t>Morningstar Lifetime Allocation Aggressive 2055 4PM NR Index</t>
  </si>
  <si>
    <t>Morningstar Lifetime Allocation Aggressive 2060 4PM NR Index</t>
  </si>
  <si>
    <t>Morningstar Lifetime Allocation Aggressive 2065 4PM NR Index</t>
  </si>
  <si>
    <t>Morningstar Lifetime Allocation Aggressive Income 4PM NR Index</t>
  </si>
  <si>
    <t>Morningstar Lifetime Allocation Conservative 2000 4PM NR Index</t>
  </si>
  <si>
    <t>Morningstar Lifetime Allocation Conservative 2005 4PM NR Index</t>
  </si>
  <si>
    <t>Morningstar Lifetime Allocation Conservative 2010 4PM NR Index</t>
  </si>
  <si>
    <t>Morningstar Lifetime Allocation Conservative 2015 4PM NR Index</t>
  </si>
  <si>
    <t>Morningstar Lifetime Allocation Conservative 2020 4PM NR Index</t>
  </si>
  <si>
    <t>Morningstar Lifetime Allocation Conservative 2025 4PM NR Index</t>
  </si>
  <si>
    <t>Morningstar Lifetime Allocation Conservative 2030 4PM NR Index</t>
  </si>
  <si>
    <t>Morningstar Lifetime Allocation Conservative 2035 4PM NR Index</t>
  </si>
  <si>
    <t>Morningstar Lifetime Allocation Conservative 2040 4PM NR Index</t>
  </si>
  <si>
    <t>Morningstar Lifetime Allocation Conservative 2045 4PM NR Index</t>
  </si>
  <si>
    <t>Morningstar Lifetime Allocation Conservative 2050 4PM NR Index</t>
  </si>
  <si>
    <t>Morningstar Lifetime Allocation Conservative 2055 4PM NR Index</t>
  </si>
  <si>
    <t>Morningstar Lifetime Allocation Conservative 2060 4PM NR Index</t>
  </si>
  <si>
    <t>Morningstar Lifetime Allocation Conservative 2065 4PM NR Index</t>
  </si>
  <si>
    <t>Morningstar Lifetime Allocation Conservative Income 4PM NR Index</t>
  </si>
  <si>
    <t>Morningstar Lifetime Allocation Moderate 2000 4PM NR Index</t>
  </si>
  <si>
    <t>Morningstar Lifetime Allocation Moderate 2005 4PM NR Index</t>
  </si>
  <si>
    <t>Morningstar Lifetime Allocation Moderate 2010 4PM NR Index</t>
  </si>
  <si>
    <t>Morningstar Lifetime Allocation Moderate 2015 4PM NR Index</t>
  </si>
  <si>
    <t>Morningstar Lifetime Allocation Moderate 2020 4PM NR Index</t>
  </si>
  <si>
    <t>Morningstar Lifetime Allocation Moderate 2025 4PM NR Index</t>
  </si>
  <si>
    <t>Morningstar Lifetime Allocation Moderate 2030 4PM NR Index</t>
  </si>
  <si>
    <t>Morningstar Lifetime Allocation Moderate 2035 4PM NR Index</t>
  </si>
  <si>
    <t>Morningstar Lifetime Allocation Moderate 2040 4PM NR Index</t>
  </si>
  <si>
    <t>Morningstar Lifetime Allocation Moderate 2045 4PM NR Index</t>
  </si>
  <si>
    <t>Morningstar Lifetime Allocation Moderate 2050 4PM NR Index</t>
  </si>
  <si>
    <t>Morningstar Lifetime Allocation Moderate 2055 4PM NR Index</t>
  </si>
  <si>
    <t>Morningstar Lifetime Allocation Moderate 2060 4PM NR Index</t>
  </si>
  <si>
    <t>Morningstar Lifetime Allocation Moderate 2065 4PM NR Index</t>
  </si>
  <si>
    <t>Morningstar Lifetime Allocation Moderate Income 4PM NR Index</t>
  </si>
  <si>
    <t>Morningstar Korea Lifetime Allocation Moderate 2030 USD Index</t>
  </si>
  <si>
    <t>Morningstar Korea Lifetime Allocation Moderate 2040 USD Index</t>
  </si>
  <si>
    <t>Morningstar Korea Lifetime Allocation Moderate 2050 USD Index</t>
  </si>
  <si>
    <t>Morningstar Korea Lifetime Allocation Moderate 2060 USD Index</t>
  </si>
  <si>
    <t>Morningstar Korea Lifetime Allocation Moderate 2030 KRW Index</t>
  </si>
  <si>
    <t>Morningstar Korea Lifetime Allocation Moderate 2040 KRW Index</t>
  </si>
  <si>
    <t>Morningstar Korea Lifetime Allocation Moderate 2050 KRW Index</t>
  </si>
  <si>
    <t>Morningstar Korea Lifetime Allocation Moderate 2060 KRW Index</t>
  </si>
  <si>
    <t>Morningstar Korea Lifetime Allocation Aggressive Retirement Index</t>
  </si>
  <si>
    <t>Morningstar Korea Lifetime Allocation Aggressive 2035 Index</t>
  </si>
  <si>
    <t>Morningstar Korea Lifetime Allocation Aggressive 2050 Index</t>
  </si>
  <si>
    <t>Morningstar Korea Lifetime Allocation Aggressive 2045 Index</t>
  </si>
  <si>
    <t>Morningstar Korea Lifetime Allocation Aggressive 2055 Index</t>
  </si>
  <si>
    <t>Morningstar Korea Lifetime Allocation Aggressive 2030 Index</t>
  </si>
  <si>
    <t>Morningstar Korea Lifetime Allocation Aggressive 2040 Index</t>
  </si>
  <si>
    <t>Morningstar Korea Target Date Retirement Index</t>
  </si>
  <si>
    <t>Morningstar Korea Target Date 2025 Index</t>
  </si>
  <si>
    <t>Morningstar Korea Target Date 2030 Index</t>
  </si>
  <si>
    <t>Morningstar Korea Target Date 2035 Index</t>
  </si>
  <si>
    <t>Morningstar Korea Target Date 2040 Index</t>
  </si>
  <si>
    <t>Morningstar Korea Target Date 2045 Index</t>
  </si>
  <si>
    <t>Morningstar Korea Target Date 2050 Index</t>
  </si>
  <si>
    <t>Target Risk Indexes</t>
  </si>
  <si>
    <t>P000000005</t>
  </si>
  <si>
    <t>Morningstar Aggressive Target Risk Index</t>
  </si>
  <si>
    <t>P000000001</t>
  </si>
  <si>
    <t>Morningstar Conservative Target Risk Index</t>
  </si>
  <si>
    <t>P000000003</t>
  </si>
  <si>
    <t>Morningstar Moderate Target Risk Index</t>
  </si>
  <si>
    <t>P000000004</t>
  </si>
  <si>
    <t>Morningstar Moderately Aggressive Target Risk Index</t>
  </si>
  <si>
    <t>P000000002</t>
  </si>
  <si>
    <t>Morningstar Moderately Conservative Target Risk Index</t>
  </si>
  <si>
    <t>529 College Savings Indexes</t>
  </si>
  <si>
    <t>P000000302</t>
  </si>
  <si>
    <t>Morningstar 529 College Savings Aggressive 2016 Index</t>
  </si>
  <si>
    <t>P000000303</t>
  </si>
  <si>
    <t>Morningstar 529 College Savings Aggressive 2019 Index</t>
  </si>
  <si>
    <t>P000000304</t>
  </si>
  <si>
    <t>Morningstar 529 College Savings Aggressive 2022 Index</t>
  </si>
  <si>
    <t>Morningstar 529 College Savings Aggressive 2040 Index</t>
  </si>
  <si>
    <t>Morningstar 529 College Savings Conservative 2040 Index</t>
  </si>
  <si>
    <t>Morningstar 529 College Savings Moderate 2040 Index</t>
  </si>
  <si>
    <t>P000000305</t>
  </si>
  <si>
    <t>Morningstar 529 College Savings Aggressive 2025 Index</t>
  </si>
  <si>
    <t>P000000306</t>
  </si>
  <si>
    <t>Morningstar 529 College Savings Aggressive 2028 Index</t>
  </si>
  <si>
    <t>P000000307</t>
  </si>
  <si>
    <t>Morningstar 529 College Savings Aggressive 2031 Index</t>
  </si>
  <si>
    <t>P000000308</t>
  </si>
  <si>
    <t>Morningstar 529 Aggressive 2034 Index</t>
  </si>
  <si>
    <t>Morningstar 529 College Savings Aggressive 2037 Index</t>
  </si>
  <si>
    <t>P000000310</t>
  </si>
  <si>
    <t>Morningstar 529 College Savings Conservative 2016 Index</t>
  </si>
  <si>
    <t>P000000311</t>
  </si>
  <si>
    <t>Morningstar 529 College Savings Conservative 2019 Index</t>
  </si>
  <si>
    <t>P000000312</t>
  </si>
  <si>
    <t>Morningstar 529 College Savings Conservative 2022 Index</t>
  </si>
  <si>
    <t>P000000313</t>
  </si>
  <si>
    <t>Morningstar 529 College Savings Conservative 2025 Index</t>
  </si>
  <si>
    <t>P000000314</t>
  </si>
  <si>
    <t>Morningstar 529 College Savings Conservative 2028 Index</t>
  </si>
  <si>
    <t>P000000315</t>
  </si>
  <si>
    <t>Morningstar 529 College Savings Conservative 2031 Index</t>
  </si>
  <si>
    <t>P000000316</t>
  </si>
  <si>
    <t>Morningstar 529 Conservative 2034 Index</t>
  </si>
  <si>
    <t>Morningstar 529 College Savings Conservative 2037 Index</t>
  </si>
  <si>
    <t>P000000318</t>
  </si>
  <si>
    <t>Morningstar 529 College Savings Moderate 2016 Index</t>
  </si>
  <si>
    <t>P000000319</t>
  </si>
  <si>
    <t>Morningstar 529 College Savings Moderate 2019 Index</t>
  </si>
  <si>
    <t>P000000320</t>
  </si>
  <si>
    <t>Morningstar 529 College Savings Moderate 2022 Index</t>
  </si>
  <si>
    <t>P000000321</t>
  </si>
  <si>
    <t>Morningstar 529 College Savings Moderate 2025 Index</t>
  </si>
  <si>
    <t>P000000322</t>
  </si>
  <si>
    <t>Morningstar 529 College Savings Moderate 2028 Index</t>
  </si>
  <si>
    <t>P000000323</t>
  </si>
  <si>
    <t>Morningstar 529 College Savings Moderate 2031 Index</t>
  </si>
  <si>
    <t>P000000324</t>
  </si>
  <si>
    <t>Morningstar 529 Moderate 2034 Index</t>
  </si>
  <si>
    <t>Morningstar 529 College Savings Moderate 2037 Index</t>
  </si>
  <si>
    <t>Other Multi-Asset Indexes</t>
  </si>
  <si>
    <t>P000001089</t>
  </si>
  <si>
    <t>Morningstar Global Multi-Asset Infrastructure GR Index</t>
  </si>
  <si>
    <t>Morningstar Balanced 20/80 Index</t>
  </si>
  <si>
    <t>Morningstar Balanced 30/70 Index</t>
  </si>
  <si>
    <t>Morningstar Balanced 35/65 Index</t>
  </si>
  <si>
    <t>Morningstar Balanced 80/20 Index</t>
  </si>
  <si>
    <t>Morningstar Balanced 70/30 Index</t>
  </si>
  <si>
    <t>Morningstar Balanced 65/35 Index</t>
  </si>
  <si>
    <t>Morningstar Balanced 50/50 Index</t>
  </si>
  <si>
    <t>P000000300</t>
  </si>
  <si>
    <t>Morningstar Global Allocation Index</t>
  </si>
  <si>
    <t>Morningstar Asia 50/50 GR Index</t>
  </si>
  <si>
    <t>Morningstar China 50/50 GR Index</t>
  </si>
  <si>
    <t>Morningstar Korea 60/40 GR Index</t>
  </si>
  <si>
    <t>Morningstar Asia 50/50 NR Index</t>
  </si>
  <si>
    <t>Morningstar China 50/50 NR Index</t>
  </si>
  <si>
    <t>Morningstar Korea 60/40 NR Index</t>
  </si>
  <si>
    <t>Morningstar Global 20/80 Index</t>
  </si>
  <si>
    <t>Morningstar Global 60/40 Index</t>
  </si>
  <si>
    <t>P000001092</t>
  </si>
  <si>
    <t>Morningstar Global Multi-Asset Infrastructure PR Index</t>
  </si>
  <si>
    <t>P000001093</t>
  </si>
  <si>
    <t>Morningstar Global Multi-Asset Infrastructure NR Index</t>
  </si>
  <si>
    <t>Morningstar Multi-Asset High Income 10% Capped Index</t>
  </si>
  <si>
    <t>Morningstar Multi-Asset High Income UCITS Index</t>
  </si>
  <si>
    <t>P000001001</t>
  </si>
  <si>
    <t>Morningstar Multi-Asset High Income Index</t>
  </si>
  <si>
    <t>Morningstar Wide Moat Focus &amp; HSBC Dynamic US Fixed Income Target Volatility 7% Index</t>
  </si>
  <si>
    <t>As needed</t>
  </si>
  <si>
    <t>Morningstar Wide Moat Focus &amp; HSBC Dynamic US Fixed Income Index</t>
  </si>
  <si>
    <t>Alternate Indexes</t>
  </si>
  <si>
    <t>P000000116</t>
  </si>
  <si>
    <t>Morningstar Real Asset TR Index</t>
  </si>
  <si>
    <t>Morningstar UK Pension Index</t>
  </si>
  <si>
    <t>Morningstar Real Asset PR Index</t>
  </si>
  <si>
    <t>PitchBook Private Markets</t>
  </si>
  <si>
    <t>Morningstar PitchBook Global Unicorn Index</t>
  </si>
  <si>
    <t>Morningstar PitchBook Global Unicorn 500 Index</t>
  </si>
  <si>
    <t>Morningstar PitchBook Europe Unicorn Index</t>
  </si>
  <si>
    <t>Morningstar PitchBook Europe Unicorn 50 Index</t>
  </si>
  <si>
    <t>Morningstar PitchBook Asia Unicorn Index</t>
  </si>
  <si>
    <t>Morningstar PitchBook Asia Unicorn 100 Index</t>
  </si>
  <si>
    <t>Morningstar PitchBook Global ex-China Unicorn Index</t>
  </si>
  <si>
    <t>Morningstar PitchBook US Unicorn Index</t>
  </si>
  <si>
    <t>Morningstar PitchBook US Unicorn 100 Index</t>
  </si>
  <si>
    <t>Morningstar PitchBook UK Unicorn 20 Index</t>
  </si>
  <si>
    <t>Morningstar PitchBook China Unicorn 50 Index</t>
  </si>
  <si>
    <t>Morningstar PitchBook Unicorn Select 20 Index</t>
  </si>
  <si>
    <t>Morningstar PitchBook India Unicorn 25 Index</t>
  </si>
  <si>
    <t>Morningstar PitchBook Global Cybersecurity Unicorn Index</t>
  </si>
  <si>
    <t>Morningstar PitchBook Global FinTech Unicorn Index</t>
  </si>
  <si>
    <t>Morningstar PitchBook Global Artificial Intelligence Unicorn Index</t>
  </si>
  <si>
    <t>Morningstar PitchBook Global HealthTech Unicorn Index</t>
  </si>
  <si>
    <t>Morningstar PitchBook Global Mobility Tech Unicorn Index</t>
  </si>
  <si>
    <t>Morningstar PitchBook Global BioPharma Unicorn Index</t>
  </si>
  <si>
    <t>Morningstar PitchBook Global Supply Chain Tech Unicorn Index</t>
  </si>
  <si>
    <t>Morningstar PitchBook Global E-Commerce Unicorn Index</t>
  </si>
  <si>
    <t>Morningstar PitchBook Global Climate Tech Unicorn Index</t>
  </si>
  <si>
    <t>Morningstar PitchBook Global AgTech Unicorn Index</t>
  </si>
  <si>
    <t>Morningstar PitchBook Global Enterprise SaaS Unicorn Index</t>
  </si>
  <si>
    <t>Morningstar PitchBook Developed Markets Listed Private Equity Focus Index</t>
  </si>
  <si>
    <t>Morningstar PitchBook Listed Private Equity Focus Static 15 2022 Index</t>
  </si>
  <si>
    <t>Medalist Indexes</t>
  </si>
  <si>
    <t>Morningstar Medalist Europe Equity Funds Index</t>
  </si>
  <si>
    <t>Morningstar Medalist Europe Fixed-Income Funds Index</t>
  </si>
  <si>
    <t>Morningstar Medalist China Equity Funds Index</t>
  </si>
  <si>
    <t>Morningstar Medalist China Fixed-Income Funds Index</t>
  </si>
  <si>
    <t>Target Allocation Indexes</t>
  </si>
  <si>
    <t>Morningstar Euro Aggressive Global Target Allocation Index</t>
  </si>
  <si>
    <t>Morningstar Euro Aggressive Target Allocation Index</t>
  </si>
  <si>
    <t>Morningstar Euro Cautious Global Target Allocation Index</t>
  </si>
  <si>
    <t>Morningstar Euro Cautious Target Allocation Index</t>
  </si>
  <si>
    <t>Morningstar Euro Moderate Global Target Allocation Index</t>
  </si>
  <si>
    <t>Morningstar Euro Moderate Target Allocation Index</t>
  </si>
  <si>
    <t>Morningstar UK Cautious Target Allocation NR Index</t>
  </si>
  <si>
    <t>Morningstar UK Moderately Cautious Target Allocation NR Index</t>
  </si>
  <si>
    <t>Morningstar UK Moderate Target Allocation NR Index</t>
  </si>
  <si>
    <t>Morningstar UK Moderately Adventurous Target Allocation NR Index</t>
  </si>
  <si>
    <t>Morningstar UK Adventurous Target Allocation NR Index</t>
  </si>
  <si>
    <t>Morningstar Canada Fixed Income Target Allocation NR Index</t>
  </si>
  <si>
    <t>Morningstar Canada Neutral Target Allocation NR Index</t>
  </si>
  <si>
    <t>Morningstar Canada Equity Target Allocation NR Index</t>
  </si>
  <si>
    <t>Morningstar Australia Aggressive Target Allocation Index</t>
  </si>
  <si>
    <t>Morningstar Australia Balanced Target Allocation Index</t>
  </si>
  <si>
    <t>Morningstar Australia Conservative Target Allocation Index</t>
  </si>
  <si>
    <t>Morningstar Australia Growth Target Allocation Index</t>
  </si>
  <si>
    <t>Morningstar Australia Moderate Target Allocation Index</t>
  </si>
  <si>
    <t>Morningstar EAA USD Agg Target Allocation Index</t>
  </si>
  <si>
    <t>Morningstar EAA USD Cau Target Allocation Index</t>
  </si>
  <si>
    <t>Morningstar EAA USD Mod Target Allocation Index</t>
  </si>
  <si>
    <t>Morningstar Korea Aggressive Target Allocation Index</t>
  </si>
  <si>
    <t>Morningstar Korea Cautious Target Allocation Index</t>
  </si>
  <si>
    <t>Morningstar Korea Target Date 2055 Index</t>
  </si>
  <si>
    <t>Morningstar New Zealand Aggressive Target Allocation Index</t>
  </si>
  <si>
    <t>Morningstar New Zealand Balanced Target Allocation Index</t>
  </si>
  <si>
    <t>Morningstar New Zealand Conservative Target Allocation Index</t>
  </si>
  <si>
    <t>Morningstar New Zealand Growth Target Allocation Index</t>
  </si>
  <si>
    <t>Morningstar New Zealand Moderate Target Allocation Index</t>
  </si>
  <si>
    <t>Morningstar Canada Fixed Income Global Target Allocation NR Index</t>
  </si>
  <si>
    <t>Morningstar Canada Neutral Global Target Allocation Index</t>
  </si>
  <si>
    <t>Morningstar New Zealand Moderate Target Allocation Plus Index</t>
  </si>
  <si>
    <t>Morningstar New Zealand Aggressive Target Allocation Plus Index</t>
  </si>
  <si>
    <t>Morningstar New Zealand Balanced Target Allocation Plus Index</t>
  </si>
  <si>
    <t>Morningstar New Zealand Growth Target Allocation Plus Index</t>
  </si>
  <si>
    <t>Morningstar New Zealand Conservative Target Allocation Plus Index</t>
  </si>
  <si>
    <t>Morningstar Canada Equity Global Target Allocation NR Index</t>
  </si>
  <si>
    <t>Morningstar US Conservative Target Allocation NR Index</t>
  </si>
  <si>
    <t>Morningstar US Moderately Conservative Target Allocation NR Index</t>
  </si>
  <si>
    <t>Morningstar US Moderate Target Allocation NR Index</t>
  </si>
  <si>
    <t>Morningstar US Moderately Aggressive Target Allocation NR Index</t>
  </si>
  <si>
    <t>Morningstar US Aggressive Target Allocation NR Index</t>
  </si>
  <si>
    <t>Morningstar Japan Aggressive Target Allocation Index</t>
  </si>
  <si>
    <t>Morningstar Japan Moderately Aggressive Target Allocation Index</t>
  </si>
  <si>
    <t>Morningstar Japan Moderate Target Allocation Index</t>
  </si>
  <si>
    <t>Morningstar Japan Moderately Conservative Target Allocation Index</t>
  </si>
  <si>
    <t>Morningstar Japan Conservative Target Allocation Index</t>
  </si>
  <si>
    <t>Fund Indexes</t>
  </si>
  <si>
    <t>Azimut Morningstar Italy Allocation Funds Index</t>
  </si>
  <si>
    <t>Azimut Morningstar Italy All Funds Index</t>
  </si>
  <si>
    <t>Azimut Morningstar Italy Alternatives Funds Index</t>
  </si>
  <si>
    <t>Azimut Morningstar Italy Capital-Protected Funds Index</t>
  </si>
  <si>
    <t>Azimut Morningstar Italy Equity Funds Index</t>
  </si>
  <si>
    <t>Azimut Morningstar Italy Fixed-Income Funds Index</t>
  </si>
  <si>
    <t>Data Category</t>
  </si>
  <si>
    <t>DataPointName</t>
  </si>
  <si>
    <t>Reference Date</t>
  </si>
  <si>
    <t>Reference Day</t>
  </si>
  <si>
    <t>Proforma Effective Date</t>
  </si>
  <si>
    <t>Equity Research</t>
  </si>
  <si>
    <t>Equity Research Theme Scores</t>
  </si>
  <si>
    <t>Moat</t>
  </si>
  <si>
    <t>Price to Fair Value</t>
  </si>
  <si>
    <t>Star Score &amp; Rating</t>
  </si>
  <si>
    <t>ESG</t>
  </si>
  <si>
    <t>Alarm Bell List</t>
  </si>
  <si>
    <t>Carbon Intensity</t>
  </si>
  <si>
    <t>Semi Annual</t>
  </si>
  <si>
    <t>Equileap Score</t>
  </si>
  <si>
    <t>ESG 5 Globe Rating</t>
  </si>
  <si>
    <t>ESG Controversy Score</t>
  </si>
  <si>
    <t>ESG Scores</t>
  </si>
  <si>
    <t>Forced Exclusion</t>
  </si>
  <si>
    <t>Product Involvement Scores</t>
  </si>
  <si>
    <t>Factor</t>
  </si>
  <si>
    <t>Momentum</t>
  </si>
  <si>
    <t>Risk Model</t>
  </si>
  <si>
    <t xml:space="preserve">Fundamental </t>
  </si>
  <si>
    <t>Consensus EPS</t>
  </si>
  <si>
    <t>Consensus Scores</t>
  </si>
  <si>
    <t>DistancetoDefault</t>
  </si>
  <si>
    <t>Earnings Surprise</t>
  </si>
  <si>
    <t>Estimate Revision</t>
  </si>
  <si>
    <t>Quant Moat</t>
  </si>
  <si>
    <t>Style Data Points</t>
  </si>
  <si>
    <t>Valuation Ratios and DPS</t>
  </si>
  <si>
    <t>Yield (Dividend, Buyback and Total)</t>
  </si>
  <si>
    <t>Market</t>
  </si>
  <si>
    <t>AMDTV</t>
  </si>
  <si>
    <t>ExchangeRates</t>
  </si>
  <si>
    <t>TOS/Float/Market Cap (Weight Calculation)</t>
  </si>
  <si>
    <t>TOS/Float/Market Cap (Parent indexes Selection)</t>
  </si>
  <si>
    <t>Reference</t>
  </si>
  <si>
    <t>Reference Date to Calculate Shares</t>
  </si>
  <si>
    <t>Category Asset Allocation Data</t>
  </si>
  <si>
    <t>Target Allocation</t>
  </si>
  <si>
    <t>Korea Target Date</t>
  </si>
  <si>
    <t>Capital Markets Assumptions</t>
  </si>
  <si>
    <t xml:space="preserve">Korea Lifetime Allocation </t>
  </si>
  <si>
    <t xml:space="preserve">Target Risk </t>
  </si>
  <si>
    <t>Global Allocation</t>
  </si>
  <si>
    <t>Lifetime Allocation</t>
  </si>
  <si>
    <t xml:space="preserve">529 College Savings </t>
  </si>
  <si>
    <t>Date</t>
  </si>
  <si>
    <t>Holidays</t>
  </si>
  <si>
    <t>New Year</t>
  </si>
  <si>
    <t>Good Friday</t>
  </si>
  <si>
    <t>Christmas</t>
  </si>
  <si>
    <t>Morningstar Eurozone Financial Services Screened Select 20 Equal Weight Index</t>
  </si>
  <si>
    <t>Morningstar US Sustainability Mid Cap Growth Select Index</t>
  </si>
  <si>
    <t>Morningstar Developed Markets ex-US ex-Eurozone Sustainability Mid Cap Growth Select Index</t>
  </si>
  <si>
    <t>Morningstar Eurozone Sustainability Mid Cap Growth Select Index</t>
  </si>
  <si>
    <t>Morningstar Developed Markets ex-US Target Market Exposure Index</t>
  </si>
  <si>
    <t>Morningstar US Small Cap Yield Factor Index</t>
  </si>
  <si>
    <t>Morningstar US Small Cap Value Factor Index</t>
  </si>
  <si>
    <t>Morningstar US Small Cap Momentum Factor Index</t>
  </si>
  <si>
    <t>Morningstar US Small Cap Size Factor Index</t>
  </si>
  <si>
    <t>Morningstar US Small Cap Quality Factor Index</t>
  </si>
  <si>
    <t>Morningstar US Small Cap Low Volatility Factor Index</t>
  </si>
  <si>
    <t>Morningstar Transatlantic Select 50 Target Volatility 17% Index</t>
  </si>
  <si>
    <t>Morningstar US 500 &amp; Eurozone 50 Target Volatility 17% Index</t>
  </si>
  <si>
    <t>Morningstar US 500 &amp; Eurozone 50 Index</t>
  </si>
  <si>
    <t>Morningstar Developed Eurozone Value Target Market Exposure Index</t>
  </si>
  <si>
    <t>Morningstar Developed Asia Pacific Growth Target Market Exposure Index</t>
  </si>
  <si>
    <t>Morningstar Developed Markets ex-US Small-Mid Cap Growth Target Market Exposure Index</t>
  </si>
  <si>
    <t>Morningstar Global All Cap Value Target Market Exposure Index</t>
  </si>
  <si>
    <t>Morningstar Developed Markets Small-Mid Cap Growth Target Market Exposure Index</t>
  </si>
  <si>
    <t>Morningstar Europe Value Target Market Exposure Index</t>
  </si>
  <si>
    <t>Morningstar UK Growth Target Market Exposure Index</t>
  </si>
  <si>
    <t>Morningstar Global ex-US Small-Mid Cap Value Target Market Exposure Index</t>
  </si>
  <si>
    <t>Morningstar Emerging Markets Small-Mid Cap Growth Target Market Exposure Index</t>
  </si>
  <si>
    <t>Morningstar Emerging Markets Small-Mid Cap Value Target Market Exposure Index</t>
  </si>
  <si>
    <t>Morningstar Developed Markets ex-North America Small-Mid Cap Value Target Market Exposure Index</t>
  </si>
  <si>
    <t>Morningstar Global Small-Mid Cap Value Target Market Exposure Index</t>
  </si>
  <si>
    <t>Morningstar UK Value Target Market Exposure Index</t>
  </si>
  <si>
    <t>Morningstar Developed Markets Small Cap Growth Target Market Exposure Index</t>
  </si>
  <si>
    <t>Morningstar Developed Markets ex-North America Small Cap Value Target Market Exposure Index</t>
  </si>
  <si>
    <t>Morningstar Japan Mid-Cap Value Target Market Exposure Index</t>
  </si>
  <si>
    <t>Morningstar Global Small-Mid Cap Growth Target Market Exposure Index</t>
  </si>
  <si>
    <t>Morningstar Japan Small Cap Value Target Market Exposure Index</t>
  </si>
  <si>
    <t>Morningstar Australia Growth Target Market Exposure Index</t>
  </si>
  <si>
    <t>Morningstar Developed Markets ex-North America Small-Mid Cap Growth Target Market Exposure Index</t>
  </si>
  <si>
    <t>Morningstar Emerging Markets Small Cap Growth Target Market Exposure Index</t>
  </si>
  <si>
    <t>Morningstar Japan Small-Mid Cap Value Target Market Exposure Index</t>
  </si>
  <si>
    <t>Morningstar Japan Small-Mid Cap Growth Target Market Exposure Index</t>
  </si>
  <si>
    <t>Morningstar Developed Markets ex-US Small-Mid Cap Value Target Market Exposure Index</t>
  </si>
  <si>
    <t>Morningstar Global All-Cap Growth Target Market Exposure Index</t>
  </si>
  <si>
    <t>Morningstar Australia Value Target Market Exposure Index</t>
  </si>
  <si>
    <t>Morningstar Developed Markets ex-North America Small Cap Growth Target Market Exposure Index</t>
  </si>
  <si>
    <t>Morningstar Emerging Markets Small Cap Value Target Market Exposure Index</t>
  </si>
  <si>
    <t>Morningstar Developed Markets ex-US Small Cap Value Target Market Exposure Index</t>
  </si>
  <si>
    <t>Morningstar Japan Small Cap Growth Target Market Exposure Index</t>
  </si>
  <si>
    <t>Morningstar Developed Markets Small-Mid Cap Value Target Market Exposure Index</t>
  </si>
  <si>
    <t>Morningstar Global ex-US Small Cap Growth Target Market Exposure Index</t>
  </si>
  <si>
    <t>Morningstar Global ex-US Small-Mid Cap Growth Target Market Exposure Index</t>
  </si>
  <si>
    <t>Morningstar Europe Growth Target Market Exposure Index</t>
  </si>
  <si>
    <t>Morningstar Global ex-US Small Cap Value Target Market Exposure Index</t>
  </si>
  <si>
    <t>Morningstar Japan Mid-Cap Growth Target Market Exposure Index</t>
  </si>
  <si>
    <t>Morningstar Developed Markets Small Cap Value Target Market Exposure Index</t>
  </si>
  <si>
    <t>Morningstar Developed Markets ex-US Small Cap Growth Target Market Exposure Index</t>
  </si>
  <si>
    <t>Morningstar Asia Mid Cap Target Market Exposure Index</t>
  </si>
  <si>
    <t>Morningstar Asia Pacific All Cap Target Market Exposure Index</t>
  </si>
  <si>
    <t>Morningstar Asia Pacific ex-Japan All Cap Target Market Exposure Index</t>
  </si>
  <si>
    <t>Morningstar US Target Market Exposure Index</t>
  </si>
  <si>
    <t>Morningstar Developed Europe Growth Target Market Exposure Index</t>
  </si>
  <si>
    <t>Morningstar Developed Europe Value Target Market Exposure Index</t>
  </si>
  <si>
    <t>Morningstar Developed Eurozone Growth Target Market Exposure Index</t>
  </si>
  <si>
    <t>Morningstar Developed Asia Pacific Value Target Market Exposure Index</t>
  </si>
  <si>
    <t>Morningstar Developed Asia Target Market Exposure Index</t>
  </si>
  <si>
    <t>Morningstar Developed Europe ex-UK Small Cap Target Market Exposure Index</t>
  </si>
  <si>
    <t>Morningstar Developed Asia Pacific All Cap Target Market Exposure Index</t>
  </si>
  <si>
    <t>Morningstar Developed Asia Pacific ex-Japan All Cap Target Market Exposure Index</t>
  </si>
  <si>
    <t>Morningstar Developed Asia Pacific ex-Japan Small Cap Target Market Exposure Index</t>
  </si>
  <si>
    <t>Morningstar Developed Asia Pacific ex-Japan Small-Mid Cap Target Market Exposure Index</t>
  </si>
  <si>
    <t>Morningstar Developed Asia Pacific Small Cap Target Market Exposure Index</t>
  </si>
  <si>
    <t>Morningstar Developed Asia Pacific Small-Mid Cap Target Market Exposure Index</t>
  </si>
  <si>
    <t>Morningstar Developed Eurozone All Cap Target Market Exposure Index</t>
  </si>
  <si>
    <t>Morningstar Global ex-Developed Europe All Cap Target Market Exposure Index</t>
  </si>
  <si>
    <t>Morningstar Global ex-Developed Europe Small-Mid Cap Target Market Exposure Index</t>
  </si>
  <si>
    <t>Morningstar Developed Asia Pacific Target Market Exposure Index</t>
  </si>
  <si>
    <t>Morningstar Developed Eurozone Target Market Exposure Index</t>
  </si>
  <si>
    <t>Morningstar Developed Europe and US Target Market Exposure Index</t>
  </si>
  <si>
    <t>Morningstar Developed Eurozone and US Target Market Exposure Index</t>
  </si>
  <si>
    <t>Morningstar Developed Asia Pacific Target Market Exposure Select Index</t>
  </si>
  <si>
    <t>Morningstar Developed Markets Moat Focus Index</t>
  </si>
  <si>
    <t>Morningstar Global Markets ex-Australia Moat Focus Index</t>
  </si>
  <si>
    <t>Morningstar Global Markets ex-Japan Moat Focus Index</t>
  </si>
  <si>
    <t>Morningstar Global Markets Moat Focus Index</t>
  </si>
  <si>
    <t>Morningstar Wide Moat Composite Equal Weighted Index</t>
  </si>
  <si>
    <t>Morningstar US Large-Mid Cap Broad Growth 4/20/20 Index</t>
  </si>
  <si>
    <t>Morningstar BIC Index</t>
  </si>
  <si>
    <t>Morningstar Developed Eurozone REIT Target Market Exposure Index</t>
  </si>
  <si>
    <t>Morningstar Global Markets REIT - Mortgage Index</t>
  </si>
  <si>
    <t>Morningstar Global Markets REIT - Specialty Index</t>
  </si>
  <si>
    <t>Morningstar Global Markets REIT - Diversified Index</t>
  </si>
  <si>
    <t>Morningstar Global Markets REIT - Healthcare Facilities Index</t>
  </si>
  <si>
    <t>Morningstar Global Markets REIT - Hotel and Motel Index</t>
  </si>
  <si>
    <t>Morningstar Global Markets REIT - Industrial Index</t>
  </si>
  <si>
    <t>Morningstar Global Markets REIT - Office Index</t>
  </si>
  <si>
    <t>Morningstar Global Markets REIT - Residential Index</t>
  </si>
  <si>
    <t>Morningstar Global Markets REIT - Retail Index</t>
  </si>
  <si>
    <t>Morningstar Developed Markets ex-US Wide Moat Composite Index</t>
  </si>
  <si>
    <t>Morningstar Developed Markets Europe No Moat Index</t>
  </si>
  <si>
    <t>Morningstar Developed Markets ex-US Narrow Moat Index</t>
  </si>
  <si>
    <t>Morningstar Developed Markets Europe No Moat Equal Weighted Index</t>
  </si>
  <si>
    <t>Morningstar Developed Markets Europe Wide Moat Composite Equal Weighted Index</t>
  </si>
  <si>
    <t>Morningstar Developed Markets ex-US Wide Moat Composite Equal Weighted Index</t>
  </si>
  <si>
    <t>Morningstar Developed Markets Europe Narrow Moat Index</t>
  </si>
  <si>
    <t>Morningstar Developed Markets ex-North America No Moat Index</t>
  </si>
  <si>
    <t>Morningstar Developed Markets ex-North America Wide Moat Composite Index</t>
  </si>
  <si>
    <t>Morningstar Developed Markets Europe Wide Moat Composite Index</t>
  </si>
  <si>
    <t>Morningstar Developed Markets ex-North America Narrow Moat Index</t>
  </si>
  <si>
    <t>Morningstar Developed Markets ex-US Narrow Moat Equal Weighted Index</t>
  </si>
  <si>
    <t>Morningstar Developed Markets Wide Moat Composite Index</t>
  </si>
  <si>
    <t>Morningstar Developed Markets Narrow Moat Index</t>
  </si>
  <si>
    <t>Morningstar Developed Markets No Moat Equal Weighted Index</t>
  </si>
  <si>
    <t>Morningstar Developed Markets Narrow Moat Equal Weighted Index</t>
  </si>
  <si>
    <t>Morningstar Developed Markets No Moat Index</t>
  </si>
  <si>
    <t>Morningstar Developed Markets Wide Moat Composite Equal Weighted Index</t>
  </si>
  <si>
    <t>Morningstar Developed Markets ex-North America Wide Moat Composite Equal Weighted Index</t>
  </si>
  <si>
    <t>Morningstar Developed Markets ex-US No Moat Index</t>
  </si>
  <si>
    <t>Morningstar Developed Markets Europe Narrow Moat Equal Weighted Index</t>
  </si>
  <si>
    <t>Morningstar Developed Markets ex-North America No Moat Equal Weighted Index</t>
  </si>
  <si>
    <t>Morningstar Developed Markets ex-North America Narrow Moat Equal Weighted Index</t>
  </si>
  <si>
    <t>Morningstar Developed Markets ex-US No Moat Equal Weighted Index</t>
  </si>
  <si>
    <t>Morningstar US Broad Growth Wide Moat Composite 5/10/40 Index</t>
  </si>
  <si>
    <t>Morningstar US Broad Growth Wide Moat Composite Index</t>
  </si>
  <si>
    <t>Morningstar US Broad Growth Wide Moat Composite Equal Weighted Index</t>
  </si>
  <si>
    <t>Morningstar US Broad Value Wide Moat Composite Index</t>
  </si>
  <si>
    <t>Morningstar US Broad Value Wide Moat Composite 5/10/40 Index</t>
  </si>
  <si>
    <t>Morningstar US Broad Value Wide Moat Composite Equal Weighted Index</t>
  </si>
  <si>
    <t>Morningstar Emerging Markets Growth Target Market Exposure Index</t>
  </si>
  <si>
    <t>Morningstar Developed Markets ex-North America Value Target Market Exposure Index</t>
  </si>
  <si>
    <t>Morningstar Global Value Target Market Exposure Index</t>
  </si>
  <si>
    <t>Morningstar Emerging Markets Value Target Market Exposure Index</t>
  </si>
  <si>
    <t>Morningstar Developed Markets ex-North America Growth Target Market Exposure Index</t>
  </si>
  <si>
    <t>Morningstar UK Energy Index</t>
  </si>
  <si>
    <t>Morningstar UK Technology Index</t>
  </si>
  <si>
    <t>Morningstar UK Communication Services Index</t>
  </si>
  <si>
    <t>Morningstar UK Consumer Defensive Index</t>
  </si>
  <si>
    <t>Morningstar UK Basic Materials Index</t>
  </si>
  <si>
    <t>Morningstar UK Financial Services Index</t>
  </si>
  <si>
    <t>Morningstar UK Consumer Cyclical Index</t>
  </si>
  <si>
    <t>Morningstar UK Healthcare Index</t>
  </si>
  <si>
    <t>Morningstar UK Real Estate Index</t>
  </si>
  <si>
    <t>Morningstar UK Utilities Index</t>
  </si>
  <si>
    <t>Morningstar UK Industrials Index</t>
  </si>
  <si>
    <t>Morningstar US Small Cap Target Market Exposure Paris Aligned Benchmark Select Index</t>
  </si>
  <si>
    <t>Morningstar Global Target Market Exposure Paris Aligned Benchmark Select Index</t>
  </si>
  <si>
    <t>Morningstar Emerging Markets Large Cap Target Market Exposure Index</t>
  </si>
  <si>
    <t>Morningstar Developed Europe Small Cap Target Market Exposure Index</t>
  </si>
  <si>
    <t>Morningstar Developed Markets ex-North America Small Cap Target Market Exposure Index</t>
  </si>
  <si>
    <t>Morningstar Global Large Cap Target Market Exposure Index</t>
  </si>
  <si>
    <t>Morningstar Global Small Cap Target Market Exposure Index</t>
  </si>
  <si>
    <t>Morningstar Emerging Markets Small Cap Target Market Exposure Index</t>
  </si>
  <si>
    <t>Morningstar Global Mid Cap Target Market Exposure Index</t>
  </si>
  <si>
    <t>Equity Global Markets Indexes</t>
  </si>
  <si>
    <t>PitchBook Buyout Index</t>
  </si>
  <si>
    <t>Morningstar PitchBook Buyout Replication Index</t>
  </si>
  <si>
    <t>Morningstar UK 1-10 Year Corporate Bond Index</t>
  </si>
  <si>
    <t>Morningstar Switzerland All Cap Extended Index</t>
  </si>
  <si>
    <t>Morningstar Eurozone Banks Screened Select 20 Index</t>
  </si>
  <si>
    <t>Morningstar Developed Europe Target Market Exposure Sustainability Select Capped Index</t>
  </si>
  <si>
    <t>Morningstar US Target Market Exposure Sustainability Select Capped Index</t>
  </si>
  <si>
    <t>Morningstar Eurozone ESG Screened Select 25 Index</t>
  </si>
  <si>
    <t>Morningstar Developed Markets Utilities Target Market Exposure Index</t>
  </si>
  <si>
    <t>Morningstar Developed Markets Real Estate Target Market Exposure Index</t>
  </si>
  <si>
    <t>Morningstar Developed Markets Technology Target Market Exposure Index</t>
  </si>
  <si>
    <t>Morningstar Emerging Markets Utilities Target Market Exposure Index</t>
  </si>
  <si>
    <t>Morningstar Developed Markets Basic Materials Target Market Exposure Index</t>
  </si>
  <si>
    <t>Morningstar Developed Europe Real Estate Target Market Exposure Index</t>
  </si>
  <si>
    <t>Morningstar Developed Europe Technology Target Market Exposure Index</t>
  </si>
  <si>
    <t>Morningstar Developed Markets Energy Target Market Exposure Index</t>
  </si>
  <si>
    <t>Morningstar Developed Europe Utilities Target Market Exposure Index</t>
  </si>
  <si>
    <t>Morningstar Developed Markets Consumer Cyclical Target Market Exposure Index</t>
  </si>
  <si>
    <t>Morningstar Developed Europe Consumer Cyclical Target Market Exposure Index</t>
  </si>
  <si>
    <t>Morningstar Developed Markets Healthcare Target Market Exposure Index</t>
  </si>
  <si>
    <t>Morningstar Developed Markets Communication Services Target Market Exposure Index</t>
  </si>
  <si>
    <t>Morningstar Developed Europe Basic Materials Target Market Exposure Index</t>
  </si>
  <si>
    <t>Morningstar Developed Europe Communication Services Target Market Exposure Index</t>
  </si>
  <si>
    <t>Morningstar Emerging Markets Real Estate Target Market Exposure Index</t>
  </si>
  <si>
    <t>Morningstar Emerging Markets Healthcare Target Market Exposure Index</t>
  </si>
  <si>
    <t>Morningstar Emerging Markets Industrials Target Market Exposure Index</t>
  </si>
  <si>
    <t>Morningstar Global Utilities Target Market Exposure Index</t>
  </si>
  <si>
    <t>Morningstar Emerging Markets Basic Materials Target Market Exposure Index</t>
  </si>
  <si>
    <t>Morningstar Emerging Markets Communication Services Target Market Exposure Index</t>
  </si>
  <si>
    <t>Morningstar Global Industrials Target Market Exposure Index</t>
  </si>
  <si>
    <t>Morningstar Global Technology Target Market Exposure Index</t>
  </si>
  <si>
    <t>Morningstar Developed Europe Consumer Defensive Target Market Exposure Index</t>
  </si>
  <si>
    <t>Morningstar Global Real Estate Target Market Exposure Index</t>
  </si>
  <si>
    <t>Morningstar Emerging Markets Consumer Cyclical Target Market Exposure Index</t>
  </si>
  <si>
    <t>Morningstar Developed Europe Financial Services Target Market Exposure Index</t>
  </si>
  <si>
    <t>Morningstar Developed Europe Energy Target Market Exposure Index</t>
  </si>
  <si>
    <t>Morningstar Global Financial Services Target Market Exposure Index</t>
  </si>
  <si>
    <t>Morningstar Developed Europe Industrials Target Market Exposure Index</t>
  </si>
  <si>
    <t>Morningstar Global Consumer Defensive Target Market Exposure Index</t>
  </si>
  <si>
    <t>Morningstar Developed Markets Consumer Defensive Target Market Exposure Index</t>
  </si>
  <si>
    <t>Morningstar Emerging Markets Technology Target Market Exposure Index</t>
  </si>
  <si>
    <t>Morningstar Developed Markets Financial Services Target Market Exposure Index</t>
  </si>
  <si>
    <t>Morningstar Global Healthcare Target Market Exposure Index</t>
  </si>
  <si>
    <t>Morningstar Emerging Markets Energy Target Market Exposure Index</t>
  </si>
  <si>
    <t>Morningstar Emerging Markets Consumer Defensive Target Market Exposure Index</t>
  </si>
  <si>
    <t>Morningstar Emerging Markets Financial Services Target Market Exposure Index</t>
  </si>
  <si>
    <t>Morningstar Developed Markets Industrials Target Market Exposure Index</t>
  </si>
  <si>
    <t>Morningstar Global Energy Target Market Exposure Index</t>
  </si>
  <si>
    <t>Morningstar Developed Europe Healthcare Target Market Exposure Index</t>
  </si>
  <si>
    <t>Morningstar Global Basic Materials Target Market Exposure Index</t>
  </si>
  <si>
    <t>Morningstar Global Communication Services Target Market Exposure Index</t>
  </si>
  <si>
    <t>Morningstar PitchBook Unicorn 30 Index</t>
  </si>
  <si>
    <t>Morningstar Developed Markets Broad Dividend Index</t>
  </si>
  <si>
    <t>Morningstar Canada Broad Dividend Index</t>
  </si>
  <si>
    <t>Morningstar US Large-Mid Cap Broad Value 5% Capped Index</t>
  </si>
  <si>
    <t>Morningstar US Large-Mid Cap Broad Growth 5% Capped Index</t>
  </si>
  <si>
    <t>Morningstar Developed Markets Growth Target Market Exposure 5% Capped Index</t>
  </si>
  <si>
    <t>Morningstar France Germany Italy Banks Static Select 10 Equal Weight Index</t>
  </si>
  <si>
    <t>Morningstar Developed Markets Europe Building Products &amp; Equipment Index</t>
  </si>
  <si>
    <t>Morningstar Developed Markets Asia Pacific Consumer Cyclical Index</t>
  </si>
  <si>
    <t>Morningstar Developed Markets Europe Telecom Services Index</t>
  </si>
  <si>
    <t>Morningstar Developed Markets Europe Utilities - Diversified Index</t>
  </si>
  <si>
    <t>Morningstar Developed Markets Europe Specialty Chemicals Index</t>
  </si>
  <si>
    <t>Morningstar North America Medical Devices Index</t>
  </si>
  <si>
    <t>Morningstar North America Diagnostics &amp; Research Index</t>
  </si>
  <si>
    <t>Morningstar North America Auto Parts Index</t>
  </si>
  <si>
    <t>Morningstar North America Packaging &amp; Containers Index</t>
  </si>
  <si>
    <t>Morningstar North America REIT - Retail Index</t>
  </si>
  <si>
    <t>Morningstar North America Engineering &amp; Construction Index</t>
  </si>
  <si>
    <t>Morningstar North America Utilities Index</t>
  </si>
  <si>
    <t>Morningstar North America Communication Services Index</t>
  </si>
  <si>
    <t>Morningstar North America Energy Index</t>
  </si>
  <si>
    <t>Morningstar North America Financial Services Index</t>
  </si>
  <si>
    <t>Morningstar North America Consumer Cyclical Index</t>
  </si>
  <si>
    <t>Morningstar North America Technology Index</t>
  </si>
  <si>
    <t>Morningstar North America Real Estate Index</t>
  </si>
  <si>
    <t>Morningstar North America Consumer Defensive Index</t>
  </si>
  <si>
    <t>Morningstar North America Insurance - Life Index</t>
  </si>
  <si>
    <t>Morningstar Developed Markets Europe Banks - Regional Index</t>
  </si>
  <si>
    <t>Morningstar North America Oil and Gas E&amp;P Index</t>
  </si>
  <si>
    <t>Morningstar Developed Markets Europe Asset Management Index</t>
  </si>
  <si>
    <t>Morningstar North America Software - Application Index</t>
  </si>
  <si>
    <t>Morningstar North America Utilities - Regulated Electric Index</t>
  </si>
  <si>
    <t>Morningstar North America Packaged Foods Index</t>
  </si>
  <si>
    <t>Morningstar Developed Markets Europe Transportation Index</t>
  </si>
  <si>
    <t>Morningstar Developed Markets Europe Vehicles &amp; Parts Index</t>
  </si>
  <si>
    <t>Morningstar North America Transportation Index</t>
  </si>
  <si>
    <t>Morningstar North America Telecommunication Services Group Index</t>
  </si>
  <si>
    <t>Morningstar North America Homebuilding &amp; Construction Index</t>
  </si>
  <si>
    <t>Morningstar North America Utilities - Regulated Index</t>
  </si>
  <si>
    <t>Morningstar North America Travel &amp; Leisure Index</t>
  </si>
  <si>
    <t>Morningstar Developed Markets Europe Cyclical Sectors Index</t>
  </si>
  <si>
    <t>Morningstar Developed Markets Europe Sensitive Sectors Index</t>
  </si>
  <si>
    <t>Morningstar Developed Markets Asia Pacific Defensive Sectors Index</t>
  </si>
  <si>
    <t>Morningstar Developed Markets Asia Pacific Cyclical Sectors Index</t>
  </si>
  <si>
    <t>Morningstar North America Sensitive Sectors Index</t>
  </si>
  <si>
    <t>Morningstar Developed Markets Europe Utilities - Regulated Index</t>
  </si>
  <si>
    <t>Morningstar Developed Markets Europe Telecommunication Services Group Index</t>
  </si>
  <si>
    <t>Morningstar North America Drug Manufacturers Index</t>
  </si>
  <si>
    <t>Morningstar North America Construction Index</t>
  </si>
  <si>
    <t>Morningstar North America Capital Markets Group Index</t>
  </si>
  <si>
    <t>Morningstar North America Banks Index</t>
  </si>
  <si>
    <t>Morningstar North America Business Services Index</t>
  </si>
  <si>
    <t>Morningstar North America Insurance Index</t>
  </si>
  <si>
    <t>Morningstar North America REITs Index</t>
  </si>
  <si>
    <t>Morningstar North America Medical Devices &amp; Instruments Index</t>
  </si>
  <si>
    <t>Morningstar North America Oil &amp; Gas Index</t>
  </si>
  <si>
    <t>Morningstar North America Metals &amp; Mining Index</t>
  </si>
  <si>
    <t>Morningstar North America Defensive Sectors Index</t>
  </si>
  <si>
    <t>Morningstar Global Sensitive Sectors Index</t>
  </si>
  <si>
    <t>Morningstar Global Cyclical Sectors Index</t>
  </si>
  <si>
    <t>Morningstar Developed Markets Asia Pacific Sensitive Sectors Index</t>
  </si>
  <si>
    <t>Morningstar Developed Markets Europe Defensive Sectors Index</t>
  </si>
  <si>
    <t>Morningstar North America Cyclical Sectors Index</t>
  </si>
  <si>
    <t>Morningstar Global Defensive Sectors Index</t>
  </si>
  <si>
    <t>Morningstar Developed Markets Asia Pacific Real Estate Index</t>
  </si>
  <si>
    <t>Morningstar Developed Markets Asia Pacific Financial Services Index</t>
  </si>
  <si>
    <t>Morningstar Developed Markets Europe Construction Index</t>
  </si>
  <si>
    <t>Morningstar Developed Markets Europe Business Services Index</t>
  </si>
  <si>
    <t>Morningstar Developed Markets Europe Banks Index</t>
  </si>
  <si>
    <t>Morningstar Developed Markets Europe Drug Manufacturers Index</t>
  </si>
  <si>
    <t>Morningstar Developed Markets Europe Hardware Index</t>
  </si>
  <si>
    <t>Morningstar Developed Markets Europe Chemicals Group Index</t>
  </si>
  <si>
    <t>Morningstar North America REIT - Specialty Index</t>
  </si>
  <si>
    <t>Morningstar North America Insurance - Property &amp; Casualty Index</t>
  </si>
  <si>
    <t>Morningstar North America Specialty Chemicals Index</t>
  </si>
  <si>
    <t>Morningstar North America Utilities - Regulated Gas Index</t>
  </si>
  <si>
    <t>Morningstar North America Banks - Regional Index</t>
  </si>
  <si>
    <t>Morningstar North America Aerospace &amp; Defense Index</t>
  </si>
  <si>
    <t>Morningstar North America Building Products &amp; Equipment Index</t>
  </si>
  <si>
    <t>Morningstar North America Residential Construction Index</t>
  </si>
  <si>
    <t>Morningstar North America Industrials Index</t>
  </si>
  <si>
    <t>Morningstar North America Basic Materials Index</t>
  </si>
  <si>
    <t>Morningstar North America Healthcare Index</t>
  </si>
  <si>
    <t>Morningstar Developed Markets Asia Pacific Technology Index</t>
  </si>
  <si>
    <t>Morningstar Developed Markets Asia Pacific Energy Index</t>
  </si>
  <si>
    <t>Morningstar Developed Markets Asia Pacific Industrials Index</t>
  </si>
  <si>
    <t>Morningstar Developed Markets Asia Pacific Healthcare Index</t>
  </si>
  <si>
    <t>Morningstar Developed Markets Asia Pacific Basic Materials Index</t>
  </si>
  <si>
    <t>Morningstar Developed Markets Asia Pacific Consumer Defensive Index</t>
  </si>
  <si>
    <t>Morningstar Developed Markets Asia Pacific Utilities Index</t>
  </si>
  <si>
    <t>Morningstar Developed Markets Asia Pacific Communication Services Index</t>
  </si>
  <si>
    <t>Morningstar Developed Markets Europe REITs Index</t>
  </si>
  <si>
    <t>Morningstar Developed Markets Europe Metals &amp; Mining Index</t>
  </si>
  <si>
    <t>Morningstar Developed Markets Europe Medical Devices &amp; Instruments Index</t>
  </si>
  <si>
    <t>Morningstar Developed Markets Europe Industrial Products Index</t>
  </si>
  <si>
    <t>Morningstar Developed Markets Europe Real Estate Group Index</t>
  </si>
  <si>
    <t>Morningstar Developed Markets Europe Oil &amp; Gas Index</t>
  </si>
  <si>
    <t>Morningstar Developed Markets Europe Diversified Media Index</t>
  </si>
  <si>
    <t>Morningstar Developed Markets Europe Insurance Index</t>
  </si>
  <si>
    <t>Morningstar Developed Markets Europe Defensive Retail Index</t>
  </si>
  <si>
    <t>Morningstar Developed Markets Europe Travel &amp; Leisure Index</t>
  </si>
  <si>
    <t>Morningstar North America Chemicals Group Index</t>
  </si>
  <si>
    <t>Morningstar Developed Markets Europe Consumer Packaged Goods IG 5_20_50 capped Index</t>
  </si>
  <si>
    <t>Morningstar Developed Markets Europe Forest Products IG 20 capped Index</t>
  </si>
  <si>
    <t>Morningstar Developed Markets Europe Retail - Cyclical IG 20 capped Index</t>
  </si>
  <si>
    <t>Morningstar Developed Markets Europe Household &amp; Personal Products Index</t>
  </si>
  <si>
    <t>Morningstar Developed Markets Europe Information Technology Services Index</t>
  </si>
  <si>
    <t>Morningstar Developed Markets Europe Drug Manufacturers - General Index</t>
  </si>
  <si>
    <t>Morningstar Developed Markets Europe Marine Shipping Index</t>
  </si>
  <si>
    <t>Morningstar Developed Markets Europe Engineering &amp; Construction Index</t>
  </si>
  <si>
    <t>Morningstar Developed Markets Europe Medical Devices Index</t>
  </si>
  <si>
    <t>Morningstar Developed Markets Europe Insurance - Diversified Index</t>
  </si>
  <si>
    <t>Morningstar Developed Markets Europe Packaged Foods Index</t>
  </si>
  <si>
    <t>Morningstar Developed Markets Europe Steel 20 capped Index</t>
  </si>
  <si>
    <t>Morningstar Developed Markets Europe Specialty Industrial Machinery 5_20_50 capped Index</t>
  </si>
  <si>
    <t>Morningstar Global Alcoholic Beverages Index</t>
  </si>
  <si>
    <t>Morningstar Global Diversified Financial Services Index</t>
  </si>
  <si>
    <t>Morningstar Global Construction Index</t>
  </si>
  <si>
    <t>Morningstar Global Banks Index</t>
  </si>
  <si>
    <t>Morningstar Global Hardware Index</t>
  </si>
  <si>
    <t>Morningstar Developed Markets Europe Aerospace &amp; Defense Index</t>
  </si>
  <si>
    <t>Morningstar Developed Markets Europe Banks – Diversified Index</t>
  </si>
  <si>
    <t>Morningstar North America Oil &amp; Gas Equipment &amp; Services Index</t>
  </si>
  <si>
    <t>Morningstar North America Gold Index</t>
  </si>
  <si>
    <t>Morningstar North America Medical Care Facilities Index</t>
  </si>
  <si>
    <t>Morningstar North America Credit Services Index</t>
  </si>
  <si>
    <t>Morningstar North America Apparel Retail Index</t>
  </si>
  <si>
    <t>Morningstar North America Auto &amp; Truck Dealerships Index</t>
  </si>
  <si>
    <t>Morningstar North America Entertainment Index</t>
  </si>
  <si>
    <t>Morningstar North America Financial Data &amp; Stock Exchanges Index</t>
  </si>
  <si>
    <t>Morningstar North America Internet Content &amp; Information Index</t>
  </si>
  <si>
    <t>Morningstar North America Electronic Components Index</t>
  </si>
  <si>
    <t>Morningstar North America REIT - Residential Index</t>
  </si>
  <si>
    <t>Morningstar North America REIT - Industrial Index</t>
  </si>
  <si>
    <t>Morningstar North America Scientific &amp; Technical Instruments Index</t>
  </si>
  <si>
    <t>Morningstar North America Specialty Industrial Machinery Index</t>
  </si>
  <si>
    <t>Morningstar North America Specialty Retail Index</t>
  </si>
  <si>
    <t>Morningstar North America Semiconductors Index</t>
  </si>
  <si>
    <t>Morningstar North America Rental &amp; Leasing Services Index</t>
  </si>
  <si>
    <t>Morningstar North America Software - Infrastructure Index</t>
  </si>
  <si>
    <t>Morningstar North America Restaurants Index</t>
  </si>
  <si>
    <t>Morningstar North America Oil &amp; Gas Midstream Index</t>
  </si>
  <si>
    <t>Morningstar North America Semiconductor Equipment &amp; Materials Index</t>
  </si>
  <si>
    <t>Morningstar Global Forest Products Index</t>
  </si>
  <si>
    <t>Morningstar Global Consumer Packaged Goods Index</t>
  </si>
  <si>
    <t>Morningstar Global Capital Markets Group Index</t>
  </si>
  <si>
    <t>Morningstar Global REITs Group Index</t>
  </si>
  <si>
    <t>Morningstar Global Industrial Products Index</t>
  </si>
  <si>
    <t>Morningstar Global Medical Devices &amp; Instruments Index</t>
  </si>
  <si>
    <t>Morningstar Global Real Estate Group Index</t>
  </si>
  <si>
    <t>Morningstar Global Insurance Index</t>
  </si>
  <si>
    <t>Morningstar Global Metals &amp; Mining Index</t>
  </si>
  <si>
    <t>Morningstar Global Oil &amp; Gas Index</t>
  </si>
  <si>
    <t>Morningstar Global Diversified Media Index</t>
  </si>
  <si>
    <t>Morningstar Global Healthcare Providers &amp; Services Index</t>
  </si>
  <si>
    <t>Morningstar Global Interactive Media Index</t>
  </si>
  <si>
    <t>Morningstar Global Homebuilding &amp; Construction Index</t>
  </si>
  <si>
    <t>Morningstar Global Travel &amp; Leisure Index</t>
  </si>
  <si>
    <t>Morningstar Global Non-Alcoholic Beverages Index</t>
  </si>
  <si>
    <t>Morningstar Global Telecommunication Services Group Index</t>
  </si>
  <si>
    <t>Morningstar Global Software Index</t>
  </si>
  <si>
    <t>Morningstar Global Defensive Retail Index</t>
  </si>
  <si>
    <t>Morningstar Global Transportation Index</t>
  </si>
  <si>
    <t>Morningstar Global Chemicals Group Index</t>
  </si>
  <si>
    <t>Morningstar Developed Markets Europe Utilities - Renewable Index</t>
  </si>
  <si>
    <t>Morningstar Developed Markets Europe Luxury Goods Index</t>
  </si>
  <si>
    <t>Morningstar Developed Markets Europe Packaging &amp; Containers Index</t>
  </si>
  <si>
    <t>Morningstar Developed Markets Europe Real Estate Services Index</t>
  </si>
  <si>
    <t>Morningstar Developed Markets Europe Auto Parts Index</t>
  </si>
  <si>
    <t>Morningstar Developed Markets Europe Auto Manufacturers Index</t>
  </si>
  <si>
    <t>Morningstar Developed Markets Europe Capital Markets Index</t>
  </si>
  <si>
    <t>Morningstar Developed Markets Europe Industrial Distribution Index</t>
  </si>
  <si>
    <t>Morningstar Developed Markets Europe Drug Manufacturers - Specialty &amp; Generic Index</t>
  </si>
  <si>
    <t>Morningstar Developed Markets Europe Software - Application Index</t>
  </si>
  <si>
    <t>Morningstar Developed Markets Europe Medical Instruments &amp; Supplies Index</t>
  </si>
  <si>
    <t>Morningstar Developed Markets Europe Farm &amp; Heavy Construction Machinery Index</t>
  </si>
  <si>
    <t>Morningstar North America Information Technology Services Index</t>
  </si>
  <si>
    <t>Morningstar North America Asset Management Index</t>
  </si>
  <si>
    <t>Morningstar North America Drug Manufacturers - Specialty &amp; Generic Index</t>
  </si>
  <si>
    <t>Morningstar North America Biotechnology Index</t>
  </si>
  <si>
    <t>Morningstar North America Telecom Services Index</t>
  </si>
  <si>
    <t>Morningstar North America Household &amp; Personal Products Index</t>
  </si>
  <si>
    <t>Morningstar North America Industrial Distribution Index</t>
  </si>
  <si>
    <t>Morningstar North America Banks - Diversified Index</t>
  </si>
  <si>
    <t>Morningstar North America Capital Markets Index</t>
  </si>
  <si>
    <t>Morningstar Global Other Energy Sources Index</t>
  </si>
  <si>
    <t>Morningstar Global Apparel &amp; Accessories Manufacturing Index</t>
  </si>
  <si>
    <t>Morningstar Global Drug Manufacturers Index</t>
  </si>
  <si>
    <t>Morningstar Global Steel Group Index</t>
  </si>
  <si>
    <t>Morningstar Global Vehicles &amp; Parts Index</t>
  </si>
  <si>
    <t>Morningstar Global Cyclical Retail Index</t>
  </si>
  <si>
    <t>Morningstar Global Utilities - Regulated Index</t>
  </si>
  <si>
    <t>Morningstar Global Semiconductors Group Index</t>
  </si>
  <si>
    <t>Morningstar North America Retail - Defensive IG 20 capped Index</t>
  </si>
  <si>
    <t>Morningstar North America Retail - Cyclical IG 5_20_50 capped Index</t>
  </si>
  <si>
    <t>Morningstar North America Semiconductors IG 5_20_50 capped Index</t>
  </si>
  <si>
    <t>Morningstar North America Software IG 5_20_50 capped Index</t>
  </si>
  <si>
    <t>Morningstar North America Manufacturing - Apparel &amp; Accessories IG 20 capped Index</t>
  </si>
  <si>
    <t>Morningstar North America Vehicles &amp; Parts IG 20 capped Index</t>
  </si>
  <si>
    <t>Morningstar North America Medical Instruments &amp; Supplies 20 capped Index</t>
  </si>
  <si>
    <t>Morningstar Developed Markets Europe Specialty Business Services 20 capped Index</t>
  </si>
  <si>
    <t>Morningstar North America Media - Diversified IG 20 capped Index</t>
  </si>
  <si>
    <t>Morningstar North America Consumer Packaged Goods IG 5_20_50 capped Index</t>
  </si>
  <si>
    <t>Morningstar North America Industrial Products IG 5_20_50 capped Index</t>
  </si>
  <si>
    <t>Morningstar North America Hardware IG 5_20_50 capped Index</t>
  </si>
  <si>
    <t>Morningstar North America Healthcare Providers &amp; Services IG 20 capped Index</t>
  </si>
  <si>
    <t>Morningstar Developed Markets Europe Software IG 20 capped Index</t>
  </si>
  <si>
    <t>Morningstar Global Specialty Business Services Index</t>
  </si>
  <si>
    <t>Morningstar Developed Markets Expanded All Cap Target Market Exposure Index</t>
  </si>
  <si>
    <t>Morningstar Developed Europe ex-UK All Cap Target Market Exposure Index</t>
  </si>
  <si>
    <t>Morningstar Developed Markets US and Eurozone Large Mid 60/40 Index</t>
  </si>
  <si>
    <t>Morningstar Developed Markets Europe Biotechnology 20 capped Index</t>
  </si>
  <si>
    <t>Morningstar Developed Markets Europe Capital Markets IG 20 capped Index</t>
  </si>
  <si>
    <t>Morningstar Developed Markets Europe Healthcare Providers &amp; Services IG 20 capped Index</t>
  </si>
  <si>
    <t>Morningstar Developed Markets Europe Interactive Media IG 20 capped Index</t>
  </si>
  <si>
    <t>Morningstar Developed Markets Europe Semiconductors IG 20 capped Index</t>
  </si>
  <si>
    <t>Morningstar Developed Markets Europe Steel IG 20 capped Index</t>
  </si>
  <si>
    <t>Morningstar Developed Markets Europe Utilities - Independent Power Producers IG 20 capped Index</t>
  </si>
  <si>
    <t>Morningstar North America Interactive Media IG 20 capped Index</t>
  </si>
  <si>
    <t>Morningstar North America Real Estate IG 20 capped Index</t>
  </si>
  <si>
    <t>Morningstar North America Steel IG 20 capped Index</t>
  </si>
  <si>
    <t>Morningstar North America Utilities - Independent Power Producers IG 20 capped Index</t>
  </si>
  <si>
    <t>Morningstar Global Green Infrastructure Index</t>
  </si>
  <si>
    <t>Morningstar US Green Infrastructure Index</t>
  </si>
  <si>
    <t>Morningstar Transatlantic PAB Select 50 Index</t>
  </si>
  <si>
    <t>Morningstar Global ex-US Target Market Exposure Equal Weighted Index</t>
  </si>
  <si>
    <t>Morningstar Global ex-North America ex-Developed Europe ex-Japan Target Market Exposure Index</t>
  </si>
  <si>
    <t>Morningstar US Small-Mid Cap Target Market Exposure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</si>
</sst>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dd\-mmm\-yy"/>
    <numFmt numFmtId="166" formatCode="[$-F800]dddd\,\ mmmm\ dd\,\ yyyy"/>
  </numFmts>
  <fonts count="15" x14ac:knownFonts="1">
    <font>
      <sz val="11"/>
      <color theme="1"/>
      <name val="Calibri"/>
      <family val="2"/>
      <scheme val="minor"/>
    </font>
    <font>
      <b/>
      <sz val="14"/>
      <color theme="0"/>
      <name val="Morningstar 1"/>
      <family val="2"/>
    </font>
    <font>
      <b/>
      <sz val="12"/>
      <color theme="0"/>
      <name val="Morningstar 1"/>
      <family val="2"/>
    </font>
    <font>
      <sz val="11"/>
      <name val="Morningstar 1"/>
      <family val="2"/>
    </font>
    <font>
      <sz val="11"/>
      <color theme="1"/>
      <name val="Morningstar 1"/>
      <family val="2"/>
    </font>
    <font>
      <b/>
      <sz val="11"/>
      <color theme="1"/>
      <name val="Morningstar 1"/>
      <family val="2"/>
    </font>
    <font>
      <sz val="12"/>
      <color theme="1"/>
      <name val="Morningstar 1"/>
      <family val="2"/>
    </font>
    <font>
      <b/>
      <sz val="20"/>
      <color theme="1"/>
      <name val="Morningstar 1"/>
      <family val="2"/>
    </font>
    <font>
      <b/>
      <sz val="12"/>
      <color theme="1"/>
      <name val="Morningstar 1"/>
      <family val="2"/>
    </font>
    <font>
      <sz val="14"/>
      <color theme="1"/>
      <name val="Morningstar 1"/>
      <family val="2"/>
    </font>
    <font>
      <sz val="10"/>
      <color theme="1"/>
      <name val="Morningstar 1"/>
      <family val="2"/>
    </font>
    <font>
      <sz val="11"/>
      <color rgb="FF000000"/>
      <name val="Morningstar 1"/>
      <family val="2"/>
    </font>
    <font>
      <sz val="11"/>
      <color rgb="FFFF0000"/>
      <name val="Calibri"/>
      <family val="2"/>
      <scheme val="minor"/>
    </font>
    <font>
      <sz val="11"/>
      <color theme="0"/>
      <name val="Calibri"/>
      <family val="2"/>
      <scheme val="minor"/>
    </font>
    <font>
      <sz val="11"/>
      <color theme="0"/>
      <name val="Morningstar 1"/>
      <family val="2"/>
    </font>
  </fonts>
  <fills count="4">
    <fill>
      <patternFill patternType="none"/>
    </fill>
    <fill>
      <patternFill patternType="gray125"/>
    </fill>
    <fill>
      <patternFill patternType="solid">
        <fgColor rgb="FFFF0000"/>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theme="0"/>
      </top>
      <bottom/>
      <diagonal/>
    </border>
    <border>
      <left/>
      <right/>
      <top/>
      <bottom style="thin">
        <color theme="0"/>
      </bottom>
      <diagonal/>
    </border>
    <border>
      <left style="thin">
        <color indexed="64"/>
      </left>
      <right style="thin">
        <color theme="0"/>
      </right>
      <top style="thin">
        <color indexed="64"/>
      </top>
      <bottom style="thin">
        <color indexed="6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theme="0"/>
      </top>
      <bottom style="medium">
        <color theme="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rgb="FF000000"/>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3" fillId="0" borderId="2" xfId="0" applyFont="1" applyBorder="1" applyAlignment="1">
      <alignment horizontal="left"/>
    </xf>
    <xf numFmtId="0" fontId="4" fillId="0" borderId="2" xfId="0" applyFont="1" applyBorder="1" applyAlignment="1">
      <alignment horizontal="center" vertical="center"/>
    </xf>
    <xf numFmtId="15" fontId="4" fillId="0" borderId="2" xfId="0" applyNumberFormat="1" applyFont="1" applyBorder="1" applyAlignment="1">
      <alignment horizontal="center" vertical="center"/>
    </xf>
    <xf numFmtId="0" fontId="1" fillId="2" borderId="12" xfId="0" applyFont="1" applyFill="1" applyBorder="1" applyAlignment="1">
      <alignment vertical="center"/>
    </xf>
    <xf numFmtId="0" fontId="2" fillId="2" borderId="13" xfId="0" applyFont="1" applyFill="1" applyBorder="1" applyAlignment="1">
      <alignment horizontal="center"/>
    </xf>
    <xf numFmtId="0" fontId="2" fillId="2" borderId="3" xfId="0" applyFont="1" applyFill="1" applyBorder="1" applyAlignment="1">
      <alignment horizontal="center" wrapText="1"/>
    </xf>
    <xf numFmtId="0" fontId="2" fillId="2" borderId="13" xfId="0" applyFont="1" applyFill="1" applyBorder="1" applyAlignment="1">
      <alignment horizontal="center" wrapText="1"/>
    </xf>
    <xf numFmtId="0" fontId="4" fillId="0" borderId="18" xfId="0" applyFont="1" applyBorder="1" applyAlignment="1">
      <alignment horizontal="left"/>
    </xf>
    <xf numFmtId="0" fontId="4" fillId="0" borderId="19" xfId="0" applyFont="1" applyBorder="1" applyAlignment="1">
      <alignment horizontal="center" vertical="center"/>
    </xf>
    <xf numFmtId="0" fontId="4" fillId="0" borderId="7" xfId="0" applyFont="1" applyBorder="1" applyAlignment="1">
      <alignment horizontal="left"/>
    </xf>
    <xf numFmtId="0" fontId="3" fillId="0" borderId="8" xfId="0" applyFont="1" applyBorder="1" applyAlignment="1">
      <alignment horizontal="left"/>
    </xf>
    <xf numFmtId="0" fontId="4" fillId="0" borderId="8" xfId="0" applyFont="1" applyBorder="1" applyAlignment="1">
      <alignment horizontal="center" vertical="center"/>
    </xf>
    <xf numFmtId="15" fontId="4" fillId="0" borderId="8" xfId="0" applyNumberFormat="1"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left"/>
    </xf>
    <xf numFmtId="0" fontId="3" fillId="0" borderId="1" xfId="0" applyFont="1" applyBorder="1" applyAlignment="1">
      <alignment horizontal="left"/>
    </xf>
    <xf numFmtId="0" fontId="4" fillId="0" borderId="1" xfId="0" applyFont="1" applyBorder="1" applyAlignment="1">
      <alignment horizontal="center" vertical="center"/>
    </xf>
    <xf numFmtId="15" fontId="4" fillId="0" borderId="1" xfId="0" applyNumberFormat="1" applyFont="1" applyBorder="1" applyAlignment="1">
      <alignment horizontal="center" vertical="center"/>
    </xf>
    <xf numFmtId="0" fontId="7" fillId="0" borderId="0" xfId="0" applyFont="1"/>
    <xf numFmtId="164" fontId="0" fillId="0" borderId="0" xfId="0" applyNumberFormat="1"/>
    <xf numFmtId="164" fontId="8" fillId="0" borderId="0" xfId="0" applyNumberFormat="1" applyFont="1" applyAlignment="1">
      <alignment horizontal="left"/>
    </xf>
    <xf numFmtId="15" fontId="9" fillId="0" borderId="0" xfId="0" applyNumberFormat="1" applyFont="1"/>
    <xf numFmtId="0" fontId="0" fillId="0" borderId="0" xfId="0" applyAlignment="1">
      <alignment horizontal="left"/>
    </xf>
    <xf numFmtId="0" fontId="4" fillId="0" borderId="2" xfId="0" applyFont="1" applyBorder="1" applyAlignment="1">
      <alignment horizontal="left"/>
    </xf>
    <xf numFmtId="0" fontId="4" fillId="0" borderId="18" xfId="0" applyFont="1" applyBorder="1" applyAlignment="1">
      <alignment horizontal="left" vertical="center"/>
    </xf>
    <xf numFmtId="0" fontId="4" fillId="0" borderId="2" xfId="0" applyFont="1" applyBorder="1" applyAlignment="1">
      <alignment horizontal="left" vertical="center"/>
    </xf>
    <xf numFmtId="0" fontId="4" fillId="0" borderId="0" xfId="0" applyFont="1"/>
    <xf numFmtId="0" fontId="4" fillId="0" borderId="0" xfId="0" applyFont="1" applyAlignment="1">
      <alignment horizontal="left"/>
    </xf>
    <xf numFmtId="0" fontId="4" fillId="0" borderId="0" xfId="0" applyFont="1" applyAlignment="1">
      <alignment horizontal="center" vertical="center"/>
    </xf>
    <xf numFmtId="14" fontId="10" fillId="0" borderId="0" xfId="0" applyNumberFormat="1" applyFont="1"/>
    <xf numFmtId="0" fontId="10" fillId="0" borderId="0" xfId="0" applyFont="1"/>
    <xf numFmtId="14" fontId="4" fillId="0" borderId="0" xfId="0" applyNumberFormat="1" applyFont="1"/>
    <xf numFmtId="15" fontId="6" fillId="3" borderId="2" xfId="0" applyNumberFormat="1" applyFont="1" applyFill="1" applyBorder="1"/>
    <xf numFmtId="0" fontId="3" fillId="0" borderId="0" xfId="0" applyFont="1" applyAlignment="1">
      <alignment horizontal="left"/>
    </xf>
    <xf numFmtId="15" fontId="4" fillId="0" borderId="0" xfId="0" applyNumberFormat="1" applyFont="1" applyAlignment="1">
      <alignment horizontal="center" vertical="center"/>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2" fillId="2" borderId="18" xfId="0" applyFont="1" applyFill="1" applyBorder="1" applyAlignment="1">
      <alignment horizontal="center"/>
    </xf>
    <xf numFmtId="0" fontId="2" fillId="2" borderId="19" xfId="0" applyFont="1" applyFill="1" applyBorder="1" applyAlignment="1">
      <alignment horizontal="center" wrapText="1"/>
    </xf>
    <xf numFmtId="49" fontId="4" fillId="0" borderId="18" xfId="0" applyNumberFormat="1" applyFont="1" applyBorder="1"/>
    <xf numFmtId="0" fontId="4" fillId="0" borderId="2" xfId="0" applyFont="1" applyBorder="1"/>
    <xf numFmtId="0" fontId="11" fillId="0" borderId="2" xfId="0" applyFont="1" applyBorder="1"/>
    <xf numFmtId="0" fontId="11" fillId="0" borderId="18" xfId="0" applyFont="1" applyBorder="1" applyAlignment="1">
      <alignment horizontal="left"/>
    </xf>
    <xf numFmtId="49" fontId="4" fillId="0" borderId="7" xfId="0" applyNumberFormat="1" applyFont="1" applyBorder="1"/>
    <xf numFmtId="0" fontId="4" fillId="0" borderId="8" xfId="0" applyFont="1" applyBorder="1" applyAlignment="1">
      <alignment vertical="center"/>
    </xf>
    <xf numFmtId="0" fontId="4" fillId="0" borderId="21" xfId="0" applyFont="1" applyBorder="1" applyAlignment="1">
      <alignment horizontal="center" vertical="center"/>
    </xf>
    <xf numFmtId="0" fontId="3" fillId="0" borderId="25" xfId="0" applyFont="1" applyBorder="1" applyAlignment="1">
      <alignment horizontal="left"/>
    </xf>
    <xf numFmtId="0" fontId="4" fillId="0" borderId="25" xfId="0" applyFont="1" applyBorder="1" applyAlignment="1">
      <alignment horizontal="left"/>
    </xf>
    <xf numFmtId="15" fontId="0" fillId="0" borderId="0" xfId="0" applyNumberFormat="1"/>
    <xf numFmtId="14" fontId="0" fillId="0" borderId="0" xfId="0" applyNumberFormat="1"/>
    <xf numFmtId="0" fontId="12" fillId="0" borderId="0" xfId="0" applyFont="1"/>
    <xf numFmtId="0" fontId="13" fillId="0" borderId="0" xfId="0" applyFont="1"/>
    <xf numFmtId="0" fontId="14" fillId="0" borderId="0" xfId="0" applyFont="1"/>
    <xf numFmtId="0" fontId="3" fillId="0" borderId="26" xfId="0" applyFont="1" applyBorder="1" applyAlignment="1">
      <alignment horizontal="left"/>
    </xf>
    <xf numFmtId="0" fontId="0" fillId="0" borderId="29" xfId="0" applyBorder="1"/>
    <xf numFmtId="0" fontId="0" fillId="0" borderId="30" xfId="0" applyBorder="1"/>
    <xf numFmtId="0" fontId="4" fillId="0" borderId="31" xfId="0" applyFont="1" applyBorder="1" applyAlignment="1">
      <alignment horizontal="center" vertical="center"/>
    </xf>
    <xf numFmtId="0" fontId="0" fillId="0" borderId="32" xfId="0" applyBorder="1"/>
    <xf numFmtId="165" fontId="4" fillId="0" borderId="19" xfId="0" applyNumberFormat="1" applyFont="1" applyBorder="1" applyAlignment="1">
      <alignment horizontal="center" vertical="center"/>
    </xf>
    <xf numFmtId="166" fontId="0" fillId="0" borderId="0" xfId="0" applyNumberFormat="1"/>
    <xf numFmtId="0" fontId="0" fillId="0" borderId="33" xfId="0" applyBorder="1"/>
    <xf numFmtId="165" fontId="4" fillId="0" borderId="0" xfId="0" applyNumberFormat="1" applyFont="1" applyAlignment="1">
      <alignment horizontal="center" vertical="center"/>
    </xf>
    <xf numFmtId="165" fontId="4" fillId="0" borderId="21" xfId="0" applyNumberFormat="1" applyFont="1" applyBorder="1" applyAlignment="1">
      <alignment horizontal="center" vertical="center"/>
    </xf>
    <xf numFmtId="165" fontId="4" fillId="0" borderId="24" xfId="0" applyNumberFormat="1" applyFont="1" applyBorder="1" applyAlignment="1">
      <alignment horizontal="center" vertical="center"/>
    </xf>
    <xf numFmtId="0" fontId="3" fillId="0" borderId="38" xfId="0" applyFont="1" applyBorder="1" applyAlignment="1">
      <alignment horizontal="left"/>
    </xf>
    <xf numFmtId="0" fontId="4" fillId="0" borderId="38" xfId="0" applyFont="1" applyBorder="1" applyAlignment="1">
      <alignment horizontal="center" vertical="center"/>
    </xf>
    <xf numFmtId="165" fontId="4" fillId="0" borderId="40" xfId="0" applyNumberFormat="1" applyFont="1" applyBorder="1" applyAlignment="1">
      <alignment horizontal="center" vertical="center"/>
    </xf>
    <xf numFmtId="165" fontId="4" fillId="0" borderId="2" xfId="0" applyNumberFormat="1" applyFont="1" applyBorder="1" applyAlignment="1">
      <alignment horizontal="center" vertical="center"/>
    </xf>
    <xf numFmtId="165" fontId="4" fillId="0" borderId="38" xfId="0" applyNumberFormat="1" applyFont="1" applyBorder="1" applyAlignment="1">
      <alignment horizontal="center" vertical="center"/>
    </xf>
    <xf numFmtId="0" fontId="4" fillId="0" borderId="25" xfId="0" applyFont="1" applyBorder="1" applyAlignment="1">
      <alignment horizontal="center" vertical="center"/>
    </xf>
    <xf numFmtId="0" fontId="0" fillId="0" borderId="37" xfId="0" applyBorder="1"/>
    <xf numFmtId="0" fontId="3" fillId="0" borderId="1" xfId="0" applyFont="1" applyBorder="1" applyAlignment="1">
      <alignment horizontal="left" vertical="center"/>
    </xf>
    <xf numFmtId="0" fontId="2" fillId="2" borderId="3" xfId="0" applyFont="1" applyFill="1" applyBorder="1" applyAlignment="1">
      <alignment horizontal="center"/>
    </xf>
    <xf numFmtId="0" fontId="5" fillId="0" borderId="18"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horizontal="center"/>
    </xf>
    <xf numFmtId="15" fontId="4" fillId="0" borderId="19" xfId="0" applyNumberFormat="1" applyFont="1" applyBorder="1" applyAlignment="1">
      <alignment horizontal="center" vertical="center"/>
    </xf>
    <xf numFmtId="15" fontId="4" fillId="0" borderId="9"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11" fillId="0" borderId="0" xfId="0" applyFont="1"/>
    <xf numFmtId="0" fontId="11" fillId="0" borderId="0" xfId="0" applyFont="1" applyAlignment="1">
      <alignment wrapText="1"/>
    </xf>
    <xf numFmtId="0" fontId="4" fillId="0" borderId="45" xfId="0" applyFont="1" applyBorder="1" applyAlignment="1">
      <alignment horizontal="center" vertical="center"/>
    </xf>
    <xf numFmtId="0" fontId="6" fillId="0" borderId="2" xfId="0" applyFont="1" applyBorder="1" applyAlignment="1">
      <alignment horizontal="left" vertical="top" wrapText="1"/>
    </xf>
    <xf numFmtId="0" fontId="0" fillId="0" borderId="2" xfId="0" applyBorder="1" applyAlignment="1">
      <alignment horizontal="left" vertical="top" wrapText="1"/>
    </xf>
    <xf numFmtId="0" fontId="5" fillId="0" borderId="2" xfId="0" applyFont="1" applyBorder="1"/>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8" xfId="0" applyFont="1" applyBorder="1" applyAlignment="1">
      <alignment horizontal="left" vertical="center"/>
    </xf>
    <xf numFmtId="0" fontId="5" fillId="0" borderId="38" xfId="0" applyFont="1" applyBorder="1" applyAlignment="1">
      <alignment horizontal="left" vertical="center"/>
    </xf>
    <xf numFmtId="0" fontId="5" fillId="0" borderId="40" xfId="0" applyFont="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2" xfId="0"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xf>
    <xf numFmtId="0" fontId="5" fillId="0" borderId="28" xfId="0" applyFont="1" applyBorder="1" applyAlignment="1">
      <alignment horizontal="center" vertic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 xfId="0" applyFont="1" applyBorder="1" applyAlignment="1">
      <alignment horizontal="center" vertical="center"/>
    </xf>
    <xf numFmtId="0" fontId="5" fillId="0" borderId="39"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cellXfs>
  <cellStyles count="1">
    <cellStyle name="Normal" xfId="0" builtinId="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Morningstar 1"/>
        <family val="2"/>
        <scheme val="none"/>
      </font>
    </dxf>
    <dxf>
      <font>
        <strike val="0"/>
        <outline val="0"/>
        <shadow val="0"/>
        <u val="none"/>
        <vertAlign val="baseline"/>
        <sz val="10"/>
        <color theme="1"/>
        <name val="Morningstar 1"/>
        <family val="2"/>
        <scheme val="none"/>
      </font>
      <numFmt numFmtId="19" formatCode="m/d/yyyy"/>
    </dxf>
    <dxf>
      <font>
        <strike val="0"/>
        <outline val="0"/>
        <shadow val="0"/>
        <u val="none"/>
        <vertAlign val="baseline"/>
        <sz val="10"/>
        <color theme="1"/>
        <name val="Morningstar 1"/>
        <family val="2"/>
        <scheme val="none"/>
      </font>
    </dxf>
    <dxf>
      <font>
        <strike val="0"/>
        <outline val="0"/>
        <shadow val="0"/>
        <u val="none"/>
        <vertAlign val="baseline"/>
        <color theme="1"/>
        <name val="Morningstar 1"/>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A00B56-E39B-4294-95BC-52FF57BEFB2C}" name="Holiday" displayName="Holiday" ref="A1:B4" totalsRowShown="0" headerRowDxfId="67" dataDxfId="66">
  <tableColumns count="2">
    <tableColumn id="1" xr3:uid="{A6D18E1C-EBB5-41F1-BB09-57958E5EBAEB}" name="Date" dataDxfId="65"/>
    <tableColumn id="2" xr3:uid="{13C39EBB-690F-48C4-B575-BD2C42C10F6D}" name="Holidays" dataDxfId="64"/>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471C-F4CB-45B6-BC9F-84CD05A9759A}">
  <sheetPr codeName="Sheet1"/>
  <dimension ref="B3:L25"/>
  <sheetViews>
    <sheetView showGridLines="0" zoomScale="107" zoomScaleNormal="107" workbookViewId="0">
      <selection activeCell="L5" sqref="L5"/>
    </sheetView>
  </sheetViews>
  <sheetFormatPr defaultRowHeight="15" x14ac:dyDescent="0.25"/>
  <cols>
    <col min="2" max="11" width="10.7109375" customWidth="1"/>
    <col min="12" max="12" width="13.7109375" customWidth="1"/>
  </cols>
  <sheetData>
    <row r="3" spans="2:12" ht="25.5" x14ac:dyDescent="0.35">
      <c r="B3" s="19" t="s">
        <v>0</v>
      </c>
    </row>
    <row r="4" spans="2:12" ht="18" x14ac:dyDescent="0.25">
      <c r="B4" s="22"/>
    </row>
    <row r="5" spans="2:12" ht="15.75" x14ac:dyDescent="0.25">
      <c r="B5" s="20"/>
      <c r="J5" s="88" t="s">
        <v>1</v>
      </c>
      <c r="K5" s="88"/>
      <c r="L5" s="33">
        <f ca="1">TODAY()</f>
        <v>45720</v>
      </c>
    </row>
    <row r="6" spans="2:12" x14ac:dyDescent="0.25">
      <c r="L6" s="52"/>
    </row>
    <row r="7" spans="2:12" ht="15" customHeight="1" x14ac:dyDescent="0.25">
      <c r="B7" s="86" t="s">
        <v>2</v>
      </c>
      <c r="C7" s="87"/>
      <c r="D7" s="87"/>
      <c r="E7" s="87"/>
      <c r="F7" s="87"/>
      <c r="G7" s="87"/>
      <c r="H7" s="87"/>
      <c r="I7" s="87"/>
      <c r="J7" s="87"/>
      <c r="K7" s="87"/>
      <c r="L7" s="87"/>
    </row>
    <row r="8" spans="2:12" x14ac:dyDescent="0.25">
      <c r="B8" s="87"/>
      <c r="C8" s="87"/>
      <c r="D8" s="87"/>
      <c r="E8" s="87"/>
      <c r="F8" s="87"/>
      <c r="G8" s="87"/>
      <c r="H8" s="87"/>
      <c r="I8" s="87"/>
      <c r="J8" s="87"/>
      <c r="K8" s="87"/>
      <c r="L8" s="87"/>
    </row>
    <row r="9" spans="2:12" x14ac:dyDescent="0.25">
      <c r="B9" s="87"/>
      <c r="C9" s="87"/>
      <c r="D9" s="87"/>
      <c r="E9" s="87"/>
      <c r="F9" s="87"/>
      <c r="G9" s="87"/>
      <c r="H9" s="87"/>
      <c r="I9" s="87"/>
      <c r="J9" s="87"/>
      <c r="K9" s="87"/>
      <c r="L9" s="87"/>
    </row>
    <row r="10" spans="2:12" x14ac:dyDescent="0.25">
      <c r="B10" s="87"/>
      <c r="C10" s="87"/>
      <c r="D10" s="87"/>
      <c r="E10" s="87"/>
      <c r="F10" s="87"/>
      <c r="G10" s="87"/>
      <c r="H10" s="87"/>
      <c r="I10" s="87"/>
      <c r="J10" s="87"/>
      <c r="K10" s="87"/>
      <c r="L10" s="87"/>
    </row>
    <row r="11" spans="2:12" x14ac:dyDescent="0.25">
      <c r="B11" s="87"/>
      <c r="C11" s="87"/>
      <c r="D11" s="87"/>
      <c r="E11" s="87"/>
      <c r="F11" s="87"/>
      <c r="G11" s="87"/>
      <c r="H11" s="87"/>
      <c r="I11" s="87"/>
      <c r="J11" s="87"/>
      <c r="K11" s="87"/>
      <c r="L11" s="87"/>
    </row>
    <row r="12" spans="2:12" x14ac:dyDescent="0.25">
      <c r="B12" s="87"/>
      <c r="C12" s="87"/>
      <c r="D12" s="87"/>
      <c r="E12" s="87"/>
      <c r="F12" s="87"/>
      <c r="G12" s="87"/>
      <c r="H12" s="87"/>
      <c r="I12" s="87"/>
      <c r="J12" s="87"/>
      <c r="K12" s="87"/>
      <c r="L12" s="87"/>
    </row>
    <row r="13" spans="2:12" x14ac:dyDescent="0.25">
      <c r="B13" s="87"/>
      <c r="C13" s="87"/>
      <c r="D13" s="87"/>
      <c r="E13" s="87"/>
      <c r="F13" s="87"/>
      <c r="G13" s="87"/>
      <c r="H13" s="87"/>
      <c r="I13" s="87"/>
      <c r="J13" s="87"/>
      <c r="K13" s="87"/>
      <c r="L13" s="87"/>
    </row>
    <row r="14" spans="2:12" x14ac:dyDescent="0.25">
      <c r="B14" s="87"/>
      <c r="C14" s="87"/>
      <c r="D14" s="87"/>
      <c r="E14" s="87"/>
      <c r="F14" s="87"/>
      <c r="G14" s="87"/>
      <c r="H14" s="87"/>
      <c r="I14" s="87"/>
      <c r="J14" s="87"/>
      <c r="K14" s="87"/>
      <c r="L14" s="87"/>
    </row>
    <row r="15" spans="2:12" x14ac:dyDescent="0.25">
      <c r="B15" s="87"/>
      <c r="C15" s="87"/>
      <c r="D15" s="87"/>
      <c r="E15" s="87"/>
      <c r="F15" s="87"/>
      <c r="G15" s="87"/>
      <c r="H15" s="87"/>
      <c r="I15" s="87"/>
      <c r="J15" s="87"/>
      <c r="K15" s="87"/>
      <c r="L15" s="87"/>
    </row>
    <row r="16" spans="2:12" x14ac:dyDescent="0.25">
      <c r="B16" s="87"/>
      <c r="C16" s="87"/>
      <c r="D16" s="87"/>
      <c r="E16" s="87"/>
      <c r="F16" s="87"/>
      <c r="G16" s="87"/>
      <c r="H16" s="87"/>
      <c r="I16" s="87"/>
      <c r="J16" s="87"/>
      <c r="K16" s="87"/>
      <c r="L16" s="87"/>
    </row>
    <row r="17" spans="2:12" x14ac:dyDescent="0.25">
      <c r="B17" s="87"/>
      <c r="C17" s="87"/>
      <c r="D17" s="87"/>
      <c r="E17" s="87"/>
      <c r="F17" s="87"/>
      <c r="G17" s="87"/>
      <c r="H17" s="87"/>
      <c r="I17" s="87"/>
      <c r="J17" s="87"/>
      <c r="K17" s="87"/>
      <c r="L17" s="87"/>
    </row>
    <row r="18" spans="2:12" x14ac:dyDescent="0.25">
      <c r="B18" s="87"/>
      <c r="C18" s="87"/>
      <c r="D18" s="87"/>
      <c r="E18" s="87"/>
      <c r="F18" s="87"/>
      <c r="G18" s="87"/>
      <c r="H18" s="87"/>
      <c r="I18" s="87"/>
      <c r="J18" s="87"/>
      <c r="K18" s="87"/>
      <c r="L18" s="87"/>
    </row>
    <row r="19" spans="2:12" x14ac:dyDescent="0.25">
      <c r="B19" s="87"/>
      <c r="C19" s="87"/>
      <c r="D19" s="87"/>
      <c r="E19" s="87"/>
      <c r="F19" s="87"/>
      <c r="G19" s="87"/>
      <c r="H19" s="87"/>
      <c r="I19" s="87"/>
      <c r="J19" s="87"/>
      <c r="K19" s="87"/>
      <c r="L19" s="87"/>
    </row>
    <row r="20" spans="2:12" x14ac:dyDescent="0.25">
      <c r="B20" s="87"/>
      <c r="C20" s="87"/>
      <c r="D20" s="87"/>
      <c r="E20" s="87"/>
      <c r="F20" s="87"/>
      <c r="G20" s="87"/>
      <c r="H20" s="87"/>
      <c r="I20" s="87"/>
      <c r="J20" s="87"/>
      <c r="K20" s="87"/>
      <c r="L20" s="87"/>
    </row>
    <row r="21" spans="2:12" x14ac:dyDescent="0.25">
      <c r="B21" s="87"/>
      <c r="C21" s="87"/>
      <c r="D21" s="87"/>
      <c r="E21" s="87"/>
      <c r="F21" s="87"/>
      <c r="G21" s="87"/>
      <c r="H21" s="87"/>
      <c r="I21" s="87"/>
      <c r="J21" s="87"/>
      <c r="K21" s="87"/>
      <c r="L21" s="87"/>
    </row>
    <row r="22" spans="2:12" x14ac:dyDescent="0.25">
      <c r="B22" s="87"/>
      <c r="C22" s="87"/>
      <c r="D22" s="87"/>
      <c r="E22" s="87"/>
      <c r="F22" s="87"/>
      <c r="G22" s="87"/>
      <c r="H22" s="87"/>
      <c r="I22" s="87"/>
      <c r="J22" s="87"/>
      <c r="K22" s="87"/>
      <c r="L22" s="87"/>
    </row>
    <row r="23" spans="2:12" x14ac:dyDescent="0.25">
      <c r="B23" s="87"/>
      <c r="C23" s="87"/>
      <c r="D23" s="87"/>
      <c r="E23" s="87"/>
      <c r="F23" s="87"/>
      <c r="G23" s="87"/>
      <c r="H23" s="87"/>
      <c r="I23" s="87"/>
      <c r="J23" s="87"/>
      <c r="K23" s="87"/>
      <c r="L23" s="87"/>
    </row>
    <row r="24" spans="2:12" x14ac:dyDescent="0.25">
      <c r="B24" s="87"/>
      <c r="C24" s="87"/>
      <c r="D24" s="87"/>
      <c r="E24" s="87"/>
      <c r="F24" s="87"/>
      <c r="G24" s="87"/>
      <c r="H24" s="87"/>
      <c r="I24" s="87"/>
      <c r="J24" s="87"/>
      <c r="K24" s="87"/>
      <c r="L24" s="87"/>
    </row>
    <row r="25" spans="2:12" x14ac:dyDescent="0.25">
      <c r="B25" s="87"/>
      <c r="C25" s="87"/>
      <c r="D25" s="87"/>
      <c r="E25" s="87"/>
      <c r="F25" s="87"/>
      <c r="G25" s="87"/>
      <c r="H25" s="87"/>
      <c r="I25" s="87"/>
      <c r="J25" s="87"/>
      <c r="K25" s="87"/>
      <c r="L25" s="87"/>
    </row>
  </sheetData>
  <mergeCells count="2">
    <mergeCell ref="B7:L25"/>
    <mergeCell ref="J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1D12-4523-4A04-B632-3C6CAA31895F}">
  <sheetPr codeName="Sheet2"/>
  <dimension ref="B2:R1710"/>
  <sheetViews>
    <sheetView showGridLines="0" tabSelected="1" zoomScaleNormal="100" workbookViewId="0">
      <pane ySplit="6" topLeftCell="A37" activePane="bottomLeft" state="frozen"/>
      <selection pane="bottomLeft" activeCell="E78" sqref="E78"/>
    </sheetView>
  </sheetViews>
  <sheetFormatPr defaultColWidth="9.140625" defaultRowHeight="15" x14ac:dyDescent="0.25"/>
  <cols>
    <col min="1" max="1" width="9.140625" style="27"/>
    <col min="2" max="2" width="15.7109375" style="27" customWidth="1"/>
    <col min="3" max="3" width="85.7109375" style="27" bestFit="1" customWidth="1"/>
    <col min="4" max="13" width="10.7109375" style="27" customWidth="1"/>
    <col min="14" max="16384" width="9.140625" style="27"/>
  </cols>
  <sheetData>
    <row r="2" spans="2:18" ht="25.5" x14ac:dyDescent="0.35">
      <c r="B2" s="19" t="s">
        <v>0</v>
      </c>
      <c r="Q2" s="54"/>
      <c r="R2" s="53"/>
    </row>
    <row r="3" spans="2:18" ht="15.75" x14ac:dyDescent="0.25">
      <c r="B3" s="21">
        <f ca="1">CurrentDate</f>
        <v>45720</v>
      </c>
      <c r="Q3" s="54"/>
      <c r="R3" s="53"/>
    </row>
    <row r="4" spans="2:18" ht="15.75" thickBot="1" x14ac:dyDescent="0.3">
      <c r="Q4" s="54"/>
      <c r="R4" s="53"/>
    </row>
    <row r="5" spans="2:18" ht="18.75" thickBot="1" x14ac:dyDescent="0.3">
      <c r="B5" s="4"/>
      <c r="C5" s="4"/>
      <c r="D5" s="92" t="s">
        <v>3</v>
      </c>
      <c r="E5" s="93"/>
      <c r="F5" s="93"/>
      <c r="G5" s="93"/>
      <c r="H5" s="94"/>
      <c r="I5" s="95" t="s">
        <v>4</v>
      </c>
      <c r="J5" s="96"/>
      <c r="K5" s="96"/>
      <c r="L5" s="96"/>
      <c r="M5" s="97"/>
      <c r="Q5" s="55"/>
    </row>
    <row r="6" spans="2:18" ht="32.25" thickBot="1" x14ac:dyDescent="0.3">
      <c r="B6" s="5" t="s">
        <v>5</v>
      </c>
      <c r="C6" s="5" t="s">
        <v>6</v>
      </c>
      <c r="D6" s="6" t="s">
        <v>7</v>
      </c>
      <c r="E6" s="6" t="s">
        <v>8</v>
      </c>
      <c r="F6" s="6" t="s">
        <v>9</v>
      </c>
      <c r="G6" s="6" t="s">
        <v>10</v>
      </c>
      <c r="H6" s="6" t="s">
        <v>11</v>
      </c>
      <c r="I6" s="7" t="s">
        <v>7</v>
      </c>
      <c r="J6" s="6" t="s">
        <v>8</v>
      </c>
      <c r="K6" s="6" t="s">
        <v>9</v>
      </c>
      <c r="L6" s="6" t="s">
        <v>10</v>
      </c>
      <c r="M6" s="6" t="s">
        <v>11</v>
      </c>
    </row>
    <row r="7" spans="2:18" x14ac:dyDescent="0.25">
      <c r="B7" s="98" t="s">
        <v>12</v>
      </c>
      <c r="C7" s="99"/>
      <c r="D7" s="99"/>
      <c r="E7" s="99"/>
      <c r="F7" s="99"/>
      <c r="G7" s="99"/>
      <c r="H7" s="99"/>
      <c r="I7" s="99"/>
      <c r="J7" s="99"/>
      <c r="K7" s="99"/>
      <c r="L7" s="99"/>
      <c r="M7" s="100"/>
    </row>
    <row r="8" spans="2:18" x14ac:dyDescent="0.25">
      <c r="B8" s="8" t="s">
        <v>13</v>
      </c>
      <c r="C8" s="1" t="s">
        <v>14</v>
      </c>
      <c r="D8" s="2" t="s">
        <v>15</v>
      </c>
      <c r="E8" s="3">
        <f ca="1">MondayfollowingThirdFriday_JunDec</f>
        <v>45831</v>
      </c>
      <c r="F8" s="3">
        <f ca="1">E8-10</f>
        <v>45821</v>
      </c>
      <c r="G8" s="3">
        <f ca="1">E8-4</f>
        <v>45827</v>
      </c>
      <c r="H8" s="2">
        <v>5</v>
      </c>
      <c r="I8" s="2" t="s">
        <v>16</v>
      </c>
      <c r="J8" s="3">
        <f ca="1">MondayfollowingThirdFriday_MarJunSepDec</f>
        <v>45740</v>
      </c>
      <c r="K8" s="3">
        <f ca="1">J8-10</f>
        <v>45730</v>
      </c>
      <c r="L8" s="3">
        <f ca="1">J8-4</f>
        <v>45736</v>
      </c>
      <c r="M8" s="9">
        <v>5</v>
      </c>
    </row>
    <row r="9" spans="2:18" x14ac:dyDescent="0.25">
      <c r="B9" s="101" t="s">
        <v>2215</v>
      </c>
      <c r="C9" s="102"/>
      <c r="D9" s="102"/>
      <c r="E9" s="102"/>
      <c r="F9" s="102"/>
      <c r="G9" s="102"/>
      <c r="H9" s="102"/>
      <c r="I9" s="102"/>
      <c r="J9" s="102"/>
      <c r="K9" s="102"/>
      <c r="L9" s="102"/>
      <c r="M9" s="103"/>
    </row>
    <row r="10" spans="2:18" x14ac:dyDescent="0.25">
      <c r="B10" s="15">
        <v>3332845</v>
      </c>
      <c r="C10" s="16" t="s">
        <v>2216</v>
      </c>
      <c r="D10" s="2" t="s">
        <v>15</v>
      </c>
      <c r="E10" s="3">
        <f ca="1">MondayfollowingThirdFriday_JunDec</f>
        <v>45831</v>
      </c>
      <c r="F10" s="3">
        <f ca="1">E10-10</f>
        <v>45821</v>
      </c>
      <c r="G10" s="3">
        <f ca="1">E10-4</f>
        <v>45827</v>
      </c>
      <c r="H10" s="2">
        <v>5</v>
      </c>
      <c r="I10" s="2" t="s">
        <v>15</v>
      </c>
      <c r="J10" s="3">
        <f ca="1">MondayfollowingThirdFriday_JunDec</f>
        <v>45831</v>
      </c>
      <c r="K10" s="3">
        <f ca="1">J10-10</f>
        <v>45821</v>
      </c>
      <c r="L10" s="3">
        <f ca="1">J10-4</f>
        <v>45827</v>
      </c>
      <c r="M10" s="9">
        <v>5</v>
      </c>
    </row>
    <row r="11" spans="2:18" x14ac:dyDescent="0.25">
      <c r="B11" s="89" t="s">
        <v>17</v>
      </c>
      <c r="C11" s="90"/>
      <c r="D11" s="90"/>
      <c r="E11" s="90"/>
      <c r="F11" s="90"/>
      <c r="G11" s="90"/>
      <c r="H11" s="90"/>
      <c r="I11" s="90"/>
      <c r="J11" s="90"/>
      <c r="K11" s="90"/>
      <c r="L11" s="90"/>
      <c r="M11" s="91"/>
    </row>
    <row r="12" spans="2:18" x14ac:dyDescent="0.25">
      <c r="B12" s="8">
        <v>3151522</v>
      </c>
      <c r="C12" s="1" t="s">
        <v>18</v>
      </c>
      <c r="D12" s="2" t="s">
        <v>16</v>
      </c>
      <c r="E12" s="3">
        <f t="shared" ref="E12" ca="1" si="0">MondayfollowingThirdFriday_MarJunSepDec</f>
        <v>45740</v>
      </c>
      <c r="F12" s="18">
        <f ca="1">E12-10</f>
        <v>45730</v>
      </c>
      <c r="G12" s="18">
        <f ca="1">E12-4</f>
        <v>45736</v>
      </c>
      <c r="H12" s="17">
        <v>5</v>
      </c>
      <c r="I12" s="17" t="s">
        <v>16</v>
      </c>
      <c r="J12" s="18">
        <f ca="1">MondayfollowingThirdFriday_MarJunSepDec</f>
        <v>45740</v>
      </c>
      <c r="K12" s="18">
        <f ca="1">J12-10</f>
        <v>45730</v>
      </c>
      <c r="L12" s="18">
        <f ca="1">J12-4</f>
        <v>45736</v>
      </c>
      <c r="M12" s="48">
        <v>5</v>
      </c>
    </row>
    <row r="13" spans="2:18" x14ac:dyDescent="0.25">
      <c r="B13" s="89" t="s">
        <v>2214</v>
      </c>
      <c r="C13" s="90"/>
      <c r="D13" s="90"/>
      <c r="E13" s="90"/>
      <c r="F13" s="90"/>
      <c r="G13" s="90"/>
      <c r="H13" s="90"/>
      <c r="I13" s="90"/>
      <c r="J13" s="90"/>
      <c r="K13" s="90"/>
      <c r="L13" s="90"/>
      <c r="M13" s="91"/>
    </row>
    <row r="14" spans="2:18" x14ac:dyDescent="0.25">
      <c r="B14" s="8">
        <v>2860593</v>
      </c>
      <c r="C14" s="1" t="s">
        <v>19</v>
      </c>
      <c r="D14" s="2" t="s">
        <v>15</v>
      </c>
      <c r="E14" s="3">
        <f ca="1">MondayfollowingThirdFriday_JunDec</f>
        <v>45831</v>
      </c>
      <c r="F14" s="3">
        <f ca="1">E14-10</f>
        <v>45821</v>
      </c>
      <c r="G14" s="3">
        <f ca="1">E14-4</f>
        <v>45827</v>
      </c>
      <c r="H14" s="2">
        <v>5</v>
      </c>
      <c r="I14" s="2" t="s">
        <v>16</v>
      </c>
      <c r="J14" s="3">
        <f t="shared" ref="J14:J30" ca="1" si="1">MondayfollowingThirdFriday_MarJunSepDec</f>
        <v>45740</v>
      </c>
      <c r="K14" s="3">
        <f ca="1">J14-10</f>
        <v>45730</v>
      </c>
      <c r="L14" s="3">
        <f ca="1">J14-4</f>
        <v>45736</v>
      </c>
      <c r="M14" s="9">
        <v>5</v>
      </c>
    </row>
    <row r="15" spans="2:18" x14ac:dyDescent="0.25">
      <c r="B15" s="8">
        <v>3069000</v>
      </c>
      <c r="C15" s="1" t="s">
        <v>20</v>
      </c>
      <c r="D15" s="2" t="s">
        <v>15</v>
      </c>
      <c r="E15" s="3">
        <f ca="1">MondayfollowingThirdFriday_JunDec</f>
        <v>45831</v>
      </c>
      <c r="F15" s="3">
        <f ca="1">E15-10</f>
        <v>45821</v>
      </c>
      <c r="G15" s="3">
        <f ca="1">E15-4</f>
        <v>45827</v>
      </c>
      <c r="H15" s="2">
        <v>5</v>
      </c>
      <c r="I15" s="2" t="s">
        <v>16</v>
      </c>
      <c r="J15" s="3">
        <f t="shared" ca="1" si="1"/>
        <v>45740</v>
      </c>
      <c r="K15" s="3">
        <f ca="1">J15-10</f>
        <v>45730</v>
      </c>
      <c r="L15" s="3">
        <f ca="1">J15-4</f>
        <v>45736</v>
      </c>
      <c r="M15" s="9">
        <v>5</v>
      </c>
    </row>
    <row r="16" spans="2:18" x14ac:dyDescent="0.25">
      <c r="B16" s="8">
        <v>3309395</v>
      </c>
      <c r="C16" s="1" t="s">
        <v>21</v>
      </c>
      <c r="D16" s="2" t="s">
        <v>15</v>
      </c>
      <c r="E16" s="3">
        <f ca="1">MondayfollowingThirdFriday_JunDec</f>
        <v>45831</v>
      </c>
      <c r="F16" s="3">
        <f ca="1">E16-10</f>
        <v>45821</v>
      </c>
      <c r="G16" s="3">
        <f ca="1">E16-4</f>
        <v>45827</v>
      </c>
      <c r="H16" s="2">
        <v>5</v>
      </c>
      <c r="I16" s="2" t="s">
        <v>16</v>
      </c>
      <c r="J16" s="3">
        <f t="shared" ca="1" si="1"/>
        <v>45740</v>
      </c>
      <c r="K16" s="3">
        <f ca="1">J16-10</f>
        <v>45730</v>
      </c>
      <c r="L16" s="3">
        <f ca="1">J16-4</f>
        <v>45736</v>
      </c>
      <c r="M16" s="9">
        <v>5</v>
      </c>
    </row>
    <row r="17" spans="2:13" x14ac:dyDescent="0.25">
      <c r="B17" s="8">
        <v>3308036</v>
      </c>
      <c r="C17" s="1" t="s">
        <v>22</v>
      </c>
      <c r="D17" s="2" t="s">
        <v>15</v>
      </c>
      <c r="E17" s="3">
        <f ca="1">MondayfollowingThirdFriday_JunDec</f>
        <v>45831</v>
      </c>
      <c r="F17" s="3">
        <f ca="1">E17-10</f>
        <v>45821</v>
      </c>
      <c r="G17" s="3">
        <f ca="1">E17-4</f>
        <v>45827</v>
      </c>
      <c r="H17" s="2">
        <v>5</v>
      </c>
      <c r="I17" s="2" t="s">
        <v>16</v>
      </c>
      <c r="J17" s="3">
        <f t="shared" ca="1" si="1"/>
        <v>45740</v>
      </c>
      <c r="K17" s="3">
        <f ca="1">J17-10</f>
        <v>45730</v>
      </c>
      <c r="L17" s="3">
        <f ca="1">J17-4</f>
        <v>45736</v>
      </c>
      <c r="M17" s="9">
        <v>5</v>
      </c>
    </row>
    <row r="18" spans="2:13" x14ac:dyDescent="0.25">
      <c r="B18" s="8">
        <v>2688518</v>
      </c>
      <c r="C18" s="1" t="s">
        <v>2190</v>
      </c>
      <c r="D18" s="2" t="s">
        <v>15</v>
      </c>
      <c r="E18" s="3">
        <f ca="1">MondayfollowingThirdFriday_JunDec</f>
        <v>45831</v>
      </c>
      <c r="F18" s="3">
        <f t="shared" ref="F18:F21" ca="1" si="2">E18-10</f>
        <v>45821</v>
      </c>
      <c r="G18" s="3">
        <f t="shared" ref="G18:G20" ca="1" si="3">E18-4</f>
        <v>45827</v>
      </c>
      <c r="H18" s="2">
        <v>5</v>
      </c>
      <c r="I18" s="2" t="s">
        <v>16</v>
      </c>
      <c r="J18" s="3">
        <f t="shared" ca="1" si="1"/>
        <v>45740</v>
      </c>
      <c r="K18" s="3">
        <f t="shared" ref="K18:K21" ca="1" si="4">J18-10</f>
        <v>45730</v>
      </c>
      <c r="L18" s="3">
        <f t="shared" ref="L18:L20" ca="1" si="5">J18-4</f>
        <v>45736</v>
      </c>
      <c r="M18" s="9">
        <v>5</v>
      </c>
    </row>
    <row r="19" spans="2:13" x14ac:dyDescent="0.25">
      <c r="B19" s="8">
        <v>2737169</v>
      </c>
      <c r="C19" s="1" t="s">
        <v>2191</v>
      </c>
      <c r="D19" s="2" t="s">
        <v>15</v>
      </c>
      <c r="E19" s="3">
        <f ca="1">MondayfollowingThirdFriday_JunDec</f>
        <v>45831</v>
      </c>
      <c r="F19" s="3">
        <f t="shared" ca="1" si="2"/>
        <v>45821</v>
      </c>
      <c r="G19" s="3">
        <f t="shared" ca="1" si="3"/>
        <v>45827</v>
      </c>
      <c r="H19" s="2">
        <v>5</v>
      </c>
      <c r="I19" s="2" t="s">
        <v>16</v>
      </c>
      <c r="J19" s="3">
        <f t="shared" ca="1" si="1"/>
        <v>45740</v>
      </c>
      <c r="K19" s="3">
        <f t="shared" ca="1" si="4"/>
        <v>45730</v>
      </c>
      <c r="L19" s="3">
        <f t="shared" ca="1" si="5"/>
        <v>45736</v>
      </c>
      <c r="M19" s="9">
        <v>5</v>
      </c>
    </row>
    <row r="20" spans="2:13" x14ac:dyDescent="0.25">
      <c r="B20" s="8">
        <v>2737167</v>
      </c>
      <c r="C20" s="1" t="s">
        <v>2192</v>
      </c>
      <c r="D20" s="2" t="s">
        <v>15</v>
      </c>
      <c r="E20" s="3">
        <f ca="1">MondayfollowingThirdFriday_JunDec</f>
        <v>45831</v>
      </c>
      <c r="F20" s="3">
        <f t="shared" ca="1" si="2"/>
        <v>45821</v>
      </c>
      <c r="G20" s="3">
        <f t="shared" ca="1" si="3"/>
        <v>45827</v>
      </c>
      <c r="H20" s="2">
        <v>5</v>
      </c>
      <c r="I20" s="2" t="s">
        <v>16</v>
      </c>
      <c r="J20" s="3">
        <f t="shared" ca="1" si="1"/>
        <v>45740</v>
      </c>
      <c r="K20" s="3">
        <f t="shared" ca="1" si="4"/>
        <v>45730</v>
      </c>
      <c r="L20" s="3">
        <f t="shared" ca="1" si="5"/>
        <v>45736</v>
      </c>
      <c r="M20" s="9">
        <v>5</v>
      </c>
    </row>
    <row r="21" spans="2:13" x14ac:dyDescent="0.25">
      <c r="B21" s="8">
        <v>2688517</v>
      </c>
      <c r="C21" s="1" t="s">
        <v>2193</v>
      </c>
      <c r="D21" s="2" t="s">
        <v>15</v>
      </c>
      <c r="E21" s="3">
        <f ca="1">MondayfollowingThirdFriday_JunDec</f>
        <v>45831</v>
      </c>
      <c r="F21" s="3">
        <f t="shared" ca="1" si="2"/>
        <v>45821</v>
      </c>
      <c r="G21" s="3">
        <f t="shared" ref="G21" ca="1" si="6">E21-4</f>
        <v>45827</v>
      </c>
      <c r="H21" s="2">
        <v>5</v>
      </c>
      <c r="I21" s="2" t="s">
        <v>16</v>
      </c>
      <c r="J21" s="3">
        <f t="shared" ca="1" si="1"/>
        <v>45740</v>
      </c>
      <c r="K21" s="3">
        <f t="shared" ca="1" si="4"/>
        <v>45730</v>
      </c>
      <c r="L21" s="3">
        <f t="shared" ref="L21" ca="1" si="7">J21-4</f>
        <v>45736</v>
      </c>
      <c r="M21" s="9">
        <v>5</v>
      </c>
    </row>
    <row r="22" spans="2:13" x14ac:dyDescent="0.25">
      <c r="B22" s="8">
        <v>3367002</v>
      </c>
      <c r="C22" s="1" t="s">
        <v>2476</v>
      </c>
      <c r="D22" s="2" t="s">
        <v>15</v>
      </c>
      <c r="E22" s="3">
        <f ca="1">MondayfollowingThirdFriday_JunDec</f>
        <v>45831</v>
      </c>
      <c r="F22" s="3">
        <f t="shared" ref="F22" ca="1" si="8">E22-10</f>
        <v>45821</v>
      </c>
      <c r="G22" s="3">
        <f t="shared" ref="G22" ca="1" si="9">E22-4</f>
        <v>45827</v>
      </c>
      <c r="H22" s="2">
        <v>5</v>
      </c>
      <c r="I22" s="2" t="s">
        <v>16</v>
      </c>
      <c r="J22" s="3">
        <f t="shared" ca="1" si="1"/>
        <v>45740</v>
      </c>
      <c r="K22" s="3">
        <f t="shared" ref="K22" ca="1" si="10">J22-10</f>
        <v>45730</v>
      </c>
      <c r="L22" s="3">
        <f t="shared" ref="L22" ca="1" si="11">J22-4</f>
        <v>45736</v>
      </c>
      <c r="M22" s="9">
        <v>5</v>
      </c>
    </row>
    <row r="23" spans="2:13" x14ac:dyDescent="0.25">
      <c r="B23" s="8">
        <v>2737166</v>
      </c>
      <c r="C23" s="1" t="s">
        <v>2189</v>
      </c>
      <c r="D23" s="2" t="s">
        <v>15</v>
      </c>
      <c r="E23" s="3">
        <f ca="1">MondayfollowingThirdFriday_JunDec</f>
        <v>45831</v>
      </c>
      <c r="F23" s="3">
        <f ca="1">E23-10</f>
        <v>45821</v>
      </c>
      <c r="G23" s="3">
        <f ca="1">E23-4</f>
        <v>45827</v>
      </c>
      <c r="H23" s="2">
        <v>5</v>
      </c>
      <c r="I23" s="2" t="s">
        <v>16</v>
      </c>
      <c r="J23" s="3">
        <f t="shared" ca="1" si="1"/>
        <v>45740</v>
      </c>
      <c r="K23" s="3">
        <f ca="1">J23-10</f>
        <v>45730</v>
      </c>
      <c r="L23" s="3">
        <f ca="1">J23-4</f>
        <v>45736</v>
      </c>
      <c r="M23" s="9">
        <v>5</v>
      </c>
    </row>
    <row r="24" spans="2:13" x14ac:dyDescent="0.25">
      <c r="B24" s="8">
        <v>3253567</v>
      </c>
      <c r="C24" s="1" t="s">
        <v>23</v>
      </c>
      <c r="D24" s="2" t="s">
        <v>15</v>
      </c>
      <c r="E24" s="3">
        <f ca="1">MondayfollowingThirdFriday_JunDec</f>
        <v>45831</v>
      </c>
      <c r="F24" s="3">
        <f ca="1">E24-10</f>
        <v>45821</v>
      </c>
      <c r="G24" s="3">
        <f t="shared" ref="G24:G30" ca="1" si="12">E24-4</f>
        <v>45827</v>
      </c>
      <c r="H24" s="2">
        <v>5</v>
      </c>
      <c r="I24" s="2" t="s">
        <v>16</v>
      </c>
      <c r="J24" s="3">
        <f t="shared" ca="1" si="1"/>
        <v>45740</v>
      </c>
      <c r="K24" s="3">
        <f ca="1">J24-10</f>
        <v>45730</v>
      </c>
      <c r="L24" s="3">
        <f t="shared" ref="L24:L30" ca="1" si="13">J24-4</f>
        <v>45736</v>
      </c>
      <c r="M24" s="9">
        <v>5</v>
      </c>
    </row>
    <row r="25" spans="2:13" x14ac:dyDescent="0.25">
      <c r="B25" s="8">
        <v>3097990</v>
      </c>
      <c r="C25" s="1" t="s">
        <v>24</v>
      </c>
      <c r="D25" s="2" t="s">
        <v>15</v>
      </c>
      <c r="E25" s="3">
        <f ca="1">MondayfollowingThirdFriday_JunDec</f>
        <v>45831</v>
      </c>
      <c r="F25" s="3">
        <f t="shared" ref="F25:F27" ca="1" si="14">E25-10</f>
        <v>45821</v>
      </c>
      <c r="G25" s="3">
        <f t="shared" ref="G25:G27" ca="1" si="15">E25-4</f>
        <v>45827</v>
      </c>
      <c r="H25" s="2">
        <v>5</v>
      </c>
      <c r="I25" s="2" t="s">
        <v>16</v>
      </c>
      <c r="J25" s="3">
        <f t="shared" ca="1" si="1"/>
        <v>45740</v>
      </c>
      <c r="K25" s="3">
        <f t="shared" ref="K25:K29" ca="1" si="16">J25-10</f>
        <v>45730</v>
      </c>
      <c r="L25" s="3">
        <f t="shared" ref="L25:L27" ca="1" si="17">J25-4</f>
        <v>45736</v>
      </c>
      <c r="M25" s="9">
        <v>5</v>
      </c>
    </row>
    <row r="26" spans="2:13" x14ac:dyDescent="0.25">
      <c r="B26" s="8">
        <v>3079249</v>
      </c>
      <c r="C26" s="1" t="s">
        <v>25</v>
      </c>
      <c r="D26" s="2" t="s">
        <v>15</v>
      </c>
      <c r="E26" s="3">
        <f ca="1">MondayfollowingThirdFriday_JunDec</f>
        <v>45831</v>
      </c>
      <c r="F26" s="3">
        <f t="shared" ca="1" si="14"/>
        <v>45821</v>
      </c>
      <c r="G26" s="3">
        <f t="shared" ca="1" si="15"/>
        <v>45827</v>
      </c>
      <c r="H26" s="2">
        <v>5</v>
      </c>
      <c r="I26" s="2" t="s">
        <v>16</v>
      </c>
      <c r="J26" s="3">
        <f t="shared" ca="1" si="1"/>
        <v>45740</v>
      </c>
      <c r="K26" s="3">
        <f t="shared" ca="1" si="16"/>
        <v>45730</v>
      </c>
      <c r="L26" s="3">
        <f t="shared" ca="1" si="17"/>
        <v>45736</v>
      </c>
      <c r="M26" s="9">
        <v>5</v>
      </c>
    </row>
    <row r="27" spans="2:13" x14ac:dyDescent="0.25">
      <c r="B27" s="8">
        <v>3240770</v>
      </c>
      <c r="C27" s="1" t="s">
        <v>26</v>
      </c>
      <c r="D27" s="2" t="s">
        <v>15</v>
      </c>
      <c r="E27" s="3">
        <f ca="1">MondayfollowingThirdFriday_JunDec</f>
        <v>45831</v>
      </c>
      <c r="F27" s="3">
        <f t="shared" ca="1" si="14"/>
        <v>45821</v>
      </c>
      <c r="G27" s="3">
        <f t="shared" ca="1" si="15"/>
        <v>45827</v>
      </c>
      <c r="H27" s="2">
        <v>5</v>
      </c>
      <c r="I27" s="2" t="s">
        <v>16</v>
      </c>
      <c r="J27" s="3">
        <f t="shared" ca="1" si="1"/>
        <v>45740</v>
      </c>
      <c r="K27" s="3">
        <f t="shared" ca="1" si="16"/>
        <v>45730</v>
      </c>
      <c r="L27" s="3">
        <f t="shared" ca="1" si="17"/>
        <v>45736</v>
      </c>
      <c r="M27" s="9">
        <v>5</v>
      </c>
    </row>
    <row r="28" spans="2:13" x14ac:dyDescent="0.25">
      <c r="B28" s="8">
        <v>3339545</v>
      </c>
      <c r="C28" s="1" t="s">
        <v>2218</v>
      </c>
      <c r="D28" s="2" t="s">
        <v>15</v>
      </c>
      <c r="E28" s="3">
        <f ca="1">MondayfollowingThirdFriday_JunDec</f>
        <v>45831</v>
      </c>
      <c r="F28" s="3">
        <f t="shared" ref="F28" ca="1" si="18">E28-10</f>
        <v>45821</v>
      </c>
      <c r="G28" s="3">
        <f t="shared" ref="G28" ca="1" si="19">E28-4</f>
        <v>45827</v>
      </c>
      <c r="H28" s="2">
        <v>5</v>
      </c>
      <c r="I28" s="2" t="s">
        <v>16</v>
      </c>
      <c r="J28" s="3">
        <f t="shared" ca="1" si="1"/>
        <v>45740</v>
      </c>
      <c r="K28" s="3">
        <f t="shared" ref="K28" ca="1" si="20">J28-10</f>
        <v>45730</v>
      </c>
      <c r="L28" s="3">
        <f t="shared" ref="L28" ca="1" si="21">J28-4</f>
        <v>45736</v>
      </c>
      <c r="M28" s="9">
        <v>5</v>
      </c>
    </row>
    <row r="29" spans="2:13" x14ac:dyDescent="0.25">
      <c r="B29" s="8">
        <v>3222914</v>
      </c>
      <c r="C29" s="1" t="s">
        <v>27</v>
      </c>
      <c r="D29" s="2" t="s">
        <v>28</v>
      </c>
      <c r="E29" s="3">
        <f ca="1">MondayfollowingThirdFriday_Dec</f>
        <v>46013</v>
      </c>
      <c r="F29" s="3">
        <f ca="1">E29-10</f>
        <v>46003</v>
      </c>
      <c r="G29" s="3">
        <f t="shared" ca="1" si="12"/>
        <v>46009</v>
      </c>
      <c r="H29" s="2">
        <v>5</v>
      </c>
      <c r="I29" s="2" t="s">
        <v>16</v>
      </c>
      <c r="J29" s="3">
        <f t="shared" ca="1" si="1"/>
        <v>45740</v>
      </c>
      <c r="K29" s="3">
        <f t="shared" ca="1" si="16"/>
        <v>45730</v>
      </c>
      <c r="L29" s="3">
        <f t="shared" ref="L29" ca="1" si="22">J29-4</f>
        <v>45736</v>
      </c>
      <c r="M29" s="9">
        <v>5</v>
      </c>
    </row>
    <row r="30" spans="2:13" x14ac:dyDescent="0.25">
      <c r="B30" s="8">
        <v>3074814</v>
      </c>
      <c r="C30" s="1" t="s">
        <v>29</v>
      </c>
      <c r="D30" s="2" t="s">
        <v>15</v>
      </c>
      <c r="E30" s="3">
        <f ca="1">MondayfollowingThirdFriday_JunDec</f>
        <v>45831</v>
      </c>
      <c r="F30" s="3">
        <f t="shared" ref="F30:F35" ca="1" si="23">E30-10</f>
        <v>45821</v>
      </c>
      <c r="G30" s="3">
        <f t="shared" ca="1" si="12"/>
        <v>45827</v>
      </c>
      <c r="H30" s="2">
        <v>5</v>
      </c>
      <c r="I30" s="2" t="s">
        <v>16</v>
      </c>
      <c r="J30" s="3">
        <f t="shared" ca="1" si="1"/>
        <v>45740</v>
      </c>
      <c r="K30" s="3">
        <f t="shared" ref="K30:K35" ca="1" si="24">J30-10</f>
        <v>45730</v>
      </c>
      <c r="L30" s="3">
        <f t="shared" ca="1" si="13"/>
        <v>45736</v>
      </c>
      <c r="M30" s="9">
        <v>5</v>
      </c>
    </row>
    <row r="31" spans="2:13" x14ac:dyDescent="0.25">
      <c r="B31" s="8">
        <v>3026163</v>
      </c>
      <c r="C31" s="1" t="s">
        <v>30</v>
      </c>
      <c r="D31" s="2" t="s">
        <v>15</v>
      </c>
      <c r="E31" s="3">
        <f t="shared" ref="E31:E34" ca="1" si="25">MondayfollowingThirdFriday_JunDec</f>
        <v>45831</v>
      </c>
      <c r="F31" s="3">
        <f t="shared" ca="1" si="23"/>
        <v>45821</v>
      </c>
      <c r="G31" s="3">
        <f ca="1">E31-4</f>
        <v>45827</v>
      </c>
      <c r="H31" s="2">
        <v>5</v>
      </c>
      <c r="I31" s="2" t="s">
        <v>16</v>
      </c>
      <c r="J31" s="3">
        <f t="shared" ref="J31:J34" ca="1" si="26">MondayfollowingThirdFriday_MarJunSepDec</f>
        <v>45740</v>
      </c>
      <c r="K31" s="3">
        <f t="shared" ca="1" si="24"/>
        <v>45730</v>
      </c>
      <c r="L31" s="3">
        <f ca="1">J31-4</f>
        <v>45736</v>
      </c>
      <c r="M31" s="9">
        <v>5</v>
      </c>
    </row>
    <row r="32" spans="2:13" x14ac:dyDescent="0.25">
      <c r="B32" s="8">
        <v>3026165</v>
      </c>
      <c r="C32" s="1" t="s">
        <v>31</v>
      </c>
      <c r="D32" s="2" t="s">
        <v>15</v>
      </c>
      <c r="E32" s="3">
        <f t="shared" ca="1" si="25"/>
        <v>45831</v>
      </c>
      <c r="F32" s="3">
        <f t="shared" ca="1" si="23"/>
        <v>45821</v>
      </c>
      <c r="G32" s="3">
        <f ca="1">E32-4</f>
        <v>45827</v>
      </c>
      <c r="H32" s="2">
        <v>5</v>
      </c>
      <c r="I32" s="2" t="s">
        <v>16</v>
      </c>
      <c r="J32" s="3">
        <f t="shared" ca="1" si="26"/>
        <v>45740</v>
      </c>
      <c r="K32" s="3">
        <f t="shared" ca="1" si="24"/>
        <v>45730</v>
      </c>
      <c r="L32" s="3">
        <f ca="1">J32-4</f>
        <v>45736</v>
      </c>
      <c r="M32" s="9">
        <v>5</v>
      </c>
    </row>
    <row r="33" spans="2:13" x14ac:dyDescent="0.25">
      <c r="B33" s="8">
        <v>3026169</v>
      </c>
      <c r="C33" s="1" t="s">
        <v>32</v>
      </c>
      <c r="D33" s="2" t="s">
        <v>15</v>
      </c>
      <c r="E33" s="3">
        <f t="shared" ca="1" si="25"/>
        <v>45831</v>
      </c>
      <c r="F33" s="3">
        <f t="shared" ca="1" si="23"/>
        <v>45821</v>
      </c>
      <c r="G33" s="3">
        <f ca="1">E33-4</f>
        <v>45827</v>
      </c>
      <c r="H33" s="2">
        <v>5</v>
      </c>
      <c r="I33" s="2" t="s">
        <v>16</v>
      </c>
      <c r="J33" s="3">
        <f t="shared" ca="1" si="26"/>
        <v>45740</v>
      </c>
      <c r="K33" s="3">
        <f t="shared" ca="1" si="24"/>
        <v>45730</v>
      </c>
      <c r="L33" s="3">
        <f ca="1">J33-4</f>
        <v>45736</v>
      </c>
      <c r="M33" s="9">
        <v>5</v>
      </c>
    </row>
    <row r="34" spans="2:13" x14ac:dyDescent="0.25">
      <c r="B34" s="8">
        <v>3026167</v>
      </c>
      <c r="C34" s="1" t="s">
        <v>33</v>
      </c>
      <c r="D34" s="2" t="s">
        <v>15</v>
      </c>
      <c r="E34" s="3">
        <f t="shared" ca="1" si="25"/>
        <v>45831</v>
      </c>
      <c r="F34" s="3">
        <f t="shared" ca="1" si="23"/>
        <v>45821</v>
      </c>
      <c r="G34" s="3">
        <f ca="1">E34-4</f>
        <v>45827</v>
      </c>
      <c r="H34" s="2">
        <v>5</v>
      </c>
      <c r="I34" s="2" t="s">
        <v>16</v>
      </c>
      <c r="J34" s="3">
        <f t="shared" ca="1" si="26"/>
        <v>45740</v>
      </c>
      <c r="K34" s="3">
        <f t="shared" ca="1" si="24"/>
        <v>45730</v>
      </c>
      <c r="L34" s="3">
        <f ca="1">J34-4</f>
        <v>45736</v>
      </c>
      <c r="M34" s="9">
        <v>5</v>
      </c>
    </row>
    <row r="35" spans="2:13" x14ac:dyDescent="0.25">
      <c r="B35" s="8">
        <v>3033553</v>
      </c>
      <c r="C35" s="1" t="s">
        <v>34</v>
      </c>
      <c r="D35" s="2" t="s">
        <v>15</v>
      </c>
      <c r="E35" s="3">
        <f t="shared" ref="E35" ca="1" si="27">MondayfollowingThirdFriday_JunDec</f>
        <v>45831</v>
      </c>
      <c r="F35" s="3">
        <f t="shared" ca="1" si="23"/>
        <v>45821</v>
      </c>
      <c r="G35" s="3">
        <f ca="1">E35-4</f>
        <v>45827</v>
      </c>
      <c r="H35" s="2">
        <v>5</v>
      </c>
      <c r="I35" s="2" t="s">
        <v>16</v>
      </c>
      <c r="J35" s="3">
        <f t="shared" ref="J35" ca="1" si="28">MondayfollowingThirdFriday_MarJunSepDec</f>
        <v>45740</v>
      </c>
      <c r="K35" s="3">
        <f t="shared" ca="1" si="24"/>
        <v>45730</v>
      </c>
      <c r="L35" s="3">
        <f ca="1">J35-4</f>
        <v>45736</v>
      </c>
      <c r="M35" s="9">
        <v>5</v>
      </c>
    </row>
    <row r="36" spans="2:13" x14ac:dyDescent="0.25">
      <c r="B36" s="89" t="s">
        <v>35</v>
      </c>
      <c r="C36" s="90"/>
      <c r="D36" s="90"/>
      <c r="E36" s="90"/>
      <c r="F36" s="90"/>
      <c r="G36" s="90"/>
      <c r="H36" s="90"/>
      <c r="I36" s="90"/>
      <c r="J36" s="90"/>
      <c r="K36" s="90"/>
      <c r="L36" s="90"/>
      <c r="M36" s="91"/>
    </row>
    <row r="37" spans="2:13" x14ac:dyDescent="0.25">
      <c r="B37" s="8">
        <v>3268546</v>
      </c>
      <c r="C37" s="1" t="s">
        <v>36</v>
      </c>
      <c r="D37" s="2" t="s">
        <v>15</v>
      </c>
      <c r="E37" s="3">
        <f ca="1">MondayfollowingThirdFriday_JunDec</f>
        <v>45831</v>
      </c>
      <c r="F37" s="3">
        <f ca="1">E37-10</f>
        <v>45821</v>
      </c>
      <c r="G37" s="3">
        <f ca="1">E37-4</f>
        <v>45827</v>
      </c>
      <c r="H37" s="2">
        <v>5</v>
      </c>
      <c r="I37" s="2" t="s">
        <v>15</v>
      </c>
      <c r="J37" s="3">
        <f ca="1">MondayfollowingThirdFriday_JunDec</f>
        <v>45831</v>
      </c>
      <c r="K37" s="3">
        <f ca="1">J37-10</f>
        <v>45821</v>
      </c>
      <c r="L37" s="3">
        <f ca="1">J37-4</f>
        <v>45827</v>
      </c>
      <c r="M37" s="9">
        <v>5</v>
      </c>
    </row>
    <row r="38" spans="2:13" x14ac:dyDescent="0.25">
      <c r="B38" s="8">
        <v>3268547</v>
      </c>
      <c r="C38" s="1" t="s">
        <v>37</v>
      </c>
      <c r="D38" s="2" t="s">
        <v>15</v>
      </c>
      <c r="E38" s="3">
        <f ca="1">MondayfollowingThirdFriday_JunDec</f>
        <v>45831</v>
      </c>
      <c r="F38" s="3">
        <f t="shared" ref="F38:F43" ca="1" si="29">E38-10</f>
        <v>45821</v>
      </c>
      <c r="G38" s="3">
        <f t="shared" ref="G38:G43" ca="1" si="30">E38-4</f>
        <v>45827</v>
      </c>
      <c r="H38" s="2">
        <v>5</v>
      </c>
      <c r="I38" s="2" t="s">
        <v>15</v>
      </c>
      <c r="J38" s="3">
        <f ca="1">MondayfollowingThirdFriday_JunDec</f>
        <v>45831</v>
      </c>
      <c r="K38" s="3">
        <f t="shared" ref="K38:K43" ca="1" si="31">J38-10</f>
        <v>45821</v>
      </c>
      <c r="L38" s="3">
        <f t="shared" ref="L38:L43" ca="1" si="32">J38-4</f>
        <v>45827</v>
      </c>
      <c r="M38" s="9">
        <v>5</v>
      </c>
    </row>
    <row r="39" spans="2:13" x14ac:dyDescent="0.25">
      <c r="B39" s="8">
        <v>3268548</v>
      </c>
      <c r="C39" s="1" t="s">
        <v>38</v>
      </c>
      <c r="D39" s="2" t="s">
        <v>15</v>
      </c>
      <c r="E39" s="3">
        <f ca="1">MondayfollowingThirdFriday_JunDec</f>
        <v>45831</v>
      </c>
      <c r="F39" s="3">
        <f t="shared" ca="1" si="29"/>
        <v>45821</v>
      </c>
      <c r="G39" s="3">
        <f t="shared" ca="1" si="30"/>
        <v>45827</v>
      </c>
      <c r="H39" s="2">
        <v>5</v>
      </c>
      <c r="I39" s="2" t="s">
        <v>15</v>
      </c>
      <c r="J39" s="3">
        <f ca="1">MondayfollowingThirdFriday_JunDec</f>
        <v>45831</v>
      </c>
      <c r="K39" s="3">
        <f t="shared" ca="1" si="31"/>
        <v>45821</v>
      </c>
      <c r="L39" s="3">
        <f t="shared" ca="1" si="32"/>
        <v>45827</v>
      </c>
      <c r="M39" s="9">
        <v>5</v>
      </c>
    </row>
    <row r="40" spans="2:13" x14ac:dyDescent="0.25">
      <c r="B40" s="8">
        <v>3268549</v>
      </c>
      <c r="C40" s="1" t="s">
        <v>39</v>
      </c>
      <c r="D40" s="2" t="s">
        <v>15</v>
      </c>
      <c r="E40" s="3">
        <f ca="1">MondayfollowingThirdFriday_JunDec</f>
        <v>45831</v>
      </c>
      <c r="F40" s="3">
        <f t="shared" ca="1" si="29"/>
        <v>45821</v>
      </c>
      <c r="G40" s="3">
        <f t="shared" ca="1" si="30"/>
        <v>45827</v>
      </c>
      <c r="H40" s="2">
        <v>5</v>
      </c>
      <c r="I40" s="2" t="s">
        <v>15</v>
      </c>
      <c r="J40" s="3">
        <f ca="1">MondayfollowingThirdFriday_JunDec</f>
        <v>45831</v>
      </c>
      <c r="K40" s="3">
        <f t="shared" ca="1" si="31"/>
        <v>45821</v>
      </c>
      <c r="L40" s="3">
        <f t="shared" ca="1" si="32"/>
        <v>45827</v>
      </c>
      <c r="M40" s="9">
        <v>5</v>
      </c>
    </row>
    <row r="41" spans="2:13" x14ac:dyDescent="0.25">
      <c r="B41" s="8">
        <v>3268550</v>
      </c>
      <c r="C41" s="1" t="s">
        <v>40</v>
      </c>
      <c r="D41" s="2" t="s">
        <v>15</v>
      </c>
      <c r="E41" s="3">
        <f ca="1">MondayfollowingThirdFriday_JunDec</f>
        <v>45831</v>
      </c>
      <c r="F41" s="3">
        <f t="shared" ca="1" si="29"/>
        <v>45821</v>
      </c>
      <c r="G41" s="3">
        <f t="shared" ca="1" si="30"/>
        <v>45827</v>
      </c>
      <c r="H41" s="2">
        <v>5</v>
      </c>
      <c r="I41" s="2" t="s">
        <v>15</v>
      </c>
      <c r="J41" s="3">
        <f ca="1">MondayfollowingThirdFriday_JunDec</f>
        <v>45831</v>
      </c>
      <c r="K41" s="3">
        <f t="shared" ca="1" si="31"/>
        <v>45821</v>
      </c>
      <c r="L41" s="3">
        <f t="shared" ca="1" si="32"/>
        <v>45827</v>
      </c>
      <c r="M41" s="9">
        <v>5</v>
      </c>
    </row>
    <row r="42" spans="2:13" x14ac:dyDescent="0.25">
      <c r="B42" s="8">
        <v>3268551</v>
      </c>
      <c r="C42" s="1" t="s">
        <v>41</v>
      </c>
      <c r="D42" s="2" t="s">
        <v>15</v>
      </c>
      <c r="E42" s="3">
        <f ca="1">MondayfollowingThirdFriday_JunDec</f>
        <v>45831</v>
      </c>
      <c r="F42" s="3">
        <f t="shared" ca="1" si="29"/>
        <v>45821</v>
      </c>
      <c r="G42" s="3">
        <f t="shared" ca="1" si="30"/>
        <v>45827</v>
      </c>
      <c r="H42" s="2">
        <v>5</v>
      </c>
      <c r="I42" s="2" t="s">
        <v>15</v>
      </c>
      <c r="J42" s="3">
        <f ca="1">MondayfollowingThirdFriday_JunDec</f>
        <v>45831</v>
      </c>
      <c r="K42" s="3">
        <f t="shared" ca="1" si="31"/>
        <v>45821</v>
      </c>
      <c r="L42" s="3">
        <f t="shared" ca="1" si="32"/>
        <v>45827</v>
      </c>
      <c r="M42" s="9">
        <v>5</v>
      </c>
    </row>
    <row r="43" spans="2:13" x14ac:dyDescent="0.25">
      <c r="B43" s="8">
        <v>3268552</v>
      </c>
      <c r="C43" s="1" t="s">
        <v>42</v>
      </c>
      <c r="D43" s="2" t="s">
        <v>15</v>
      </c>
      <c r="E43" s="3">
        <f ca="1">MondayfollowingThirdFriday_JunDec</f>
        <v>45831</v>
      </c>
      <c r="F43" s="3">
        <f t="shared" ca="1" si="29"/>
        <v>45821</v>
      </c>
      <c r="G43" s="3">
        <f t="shared" ca="1" si="30"/>
        <v>45827</v>
      </c>
      <c r="H43" s="2">
        <v>5</v>
      </c>
      <c r="I43" s="2" t="s">
        <v>15</v>
      </c>
      <c r="J43" s="3">
        <f ca="1">MondayfollowingThirdFriday_JunDec</f>
        <v>45831</v>
      </c>
      <c r="K43" s="3">
        <f t="shared" ca="1" si="31"/>
        <v>45821</v>
      </c>
      <c r="L43" s="3">
        <f t="shared" ca="1" si="32"/>
        <v>45827</v>
      </c>
      <c r="M43" s="9">
        <v>5</v>
      </c>
    </row>
    <row r="44" spans="2:13" x14ac:dyDescent="0.25">
      <c r="B44" s="8" t="s">
        <v>43</v>
      </c>
      <c r="C44" s="1" t="s">
        <v>44</v>
      </c>
      <c r="D44" s="2" t="s">
        <v>15</v>
      </c>
      <c r="E44" s="3">
        <f ca="1">MondayfollowingThirdFriday_JunDec</f>
        <v>45831</v>
      </c>
      <c r="F44" s="3">
        <f ca="1">E44-10</f>
        <v>45821</v>
      </c>
      <c r="G44" s="3">
        <f ca="1">E44-4</f>
        <v>45827</v>
      </c>
      <c r="H44" s="2">
        <v>5</v>
      </c>
      <c r="I44" s="2" t="s">
        <v>16</v>
      </c>
      <c r="J44" s="3">
        <f ca="1">MondayfollowingThirdFriday_MarJunSepDec</f>
        <v>45740</v>
      </c>
      <c r="K44" s="3">
        <f ca="1">J44-10</f>
        <v>45730</v>
      </c>
      <c r="L44" s="3">
        <f ca="1">J44-4</f>
        <v>45736</v>
      </c>
      <c r="M44" s="9">
        <v>5</v>
      </c>
    </row>
    <row r="45" spans="2:13" x14ac:dyDescent="0.25">
      <c r="B45" s="8" t="s">
        <v>45</v>
      </c>
      <c r="C45" s="1" t="s">
        <v>46</v>
      </c>
      <c r="D45" s="2" t="s">
        <v>15</v>
      </c>
      <c r="E45" s="3">
        <f ca="1">MondayfollowingThirdFriday_JunDec</f>
        <v>45831</v>
      </c>
      <c r="F45" s="3">
        <f ca="1">E45-10</f>
        <v>45821</v>
      </c>
      <c r="G45" s="3">
        <f ca="1">E45-4</f>
        <v>45827</v>
      </c>
      <c r="H45" s="2">
        <v>5</v>
      </c>
      <c r="I45" s="2" t="s">
        <v>16</v>
      </c>
      <c r="J45" s="3">
        <f ca="1">MondayfollowingThirdFriday_MarJunSepDec</f>
        <v>45740</v>
      </c>
      <c r="K45" s="3">
        <f ca="1">J45-10</f>
        <v>45730</v>
      </c>
      <c r="L45" s="3">
        <f ca="1">J45-4</f>
        <v>45736</v>
      </c>
      <c r="M45" s="9">
        <v>5</v>
      </c>
    </row>
    <row r="46" spans="2:13" x14ac:dyDescent="0.25">
      <c r="B46" s="8" t="s">
        <v>47</v>
      </c>
      <c r="C46" s="1" t="s">
        <v>48</v>
      </c>
      <c r="D46" s="2" t="s">
        <v>15</v>
      </c>
      <c r="E46" s="3">
        <f ca="1">MondayfollowingThirdFriday_JunDec</f>
        <v>45831</v>
      </c>
      <c r="F46" s="3">
        <f ca="1">E46-10</f>
        <v>45821</v>
      </c>
      <c r="G46" s="3">
        <f ca="1">E46-4</f>
        <v>45827</v>
      </c>
      <c r="H46" s="2">
        <v>5</v>
      </c>
      <c r="I46" s="2" t="s">
        <v>16</v>
      </c>
      <c r="J46" s="3">
        <f ca="1">MondayfollowingThirdFriday_MarJunSepDec</f>
        <v>45740</v>
      </c>
      <c r="K46" s="3">
        <f ca="1">J46-10</f>
        <v>45730</v>
      </c>
      <c r="L46" s="3">
        <f ca="1">J46-4</f>
        <v>45736</v>
      </c>
      <c r="M46" s="9">
        <v>5</v>
      </c>
    </row>
    <row r="47" spans="2:13" x14ac:dyDescent="0.25">
      <c r="B47" s="89" t="s">
        <v>49</v>
      </c>
      <c r="C47" s="90"/>
      <c r="D47" s="90"/>
      <c r="E47" s="90"/>
      <c r="F47" s="90"/>
      <c r="G47" s="90"/>
      <c r="H47" s="90"/>
      <c r="I47" s="90"/>
      <c r="J47" s="90"/>
      <c r="K47" s="90"/>
      <c r="L47" s="90"/>
      <c r="M47" s="91"/>
    </row>
    <row r="48" spans="2:13" x14ac:dyDescent="0.25">
      <c r="B48" s="8">
        <v>1996787</v>
      </c>
      <c r="C48" s="1" t="s">
        <v>50</v>
      </c>
      <c r="D48" s="2" t="s">
        <v>15</v>
      </c>
      <c r="E48" s="3">
        <f t="shared" ref="E48:E400" ca="1" si="33">MondayfollowingThirdFriday_JunDec</f>
        <v>45831</v>
      </c>
      <c r="F48" s="3">
        <f t="shared" ref="F48:F73" ca="1" si="34">E48-10</f>
        <v>45821</v>
      </c>
      <c r="G48" s="3">
        <f t="shared" ref="G48:G71" ca="1" si="35">E48-4</f>
        <v>45827</v>
      </c>
      <c r="H48" s="2">
        <v>5</v>
      </c>
      <c r="I48" s="2" t="s">
        <v>16</v>
      </c>
      <c r="J48" s="3">
        <f t="shared" ref="J48:J400" ca="1" si="36">MondayfollowingThirdFriday_MarJunSepDec</f>
        <v>45740</v>
      </c>
      <c r="K48" s="3">
        <f t="shared" ref="K48:K71" ca="1" si="37">J48-10</f>
        <v>45730</v>
      </c>
      <c r="L48" s="3">
        <f t="shared" ref="L48:L71" ca="1" si="38">J48-4</f>
        <v>45736</v>
      </c>
      <c r="M48" s="9">
        <v>5</v>
      </c>
    </row>
    <row r="49" spans="2:13" x14ac:dyDescent="0.25">
      <c r="B49" s="8">
        <v>3308035</v>
      </c>
      <c r="C49" s="1" t="s">
        <v>51</v>
      </c>
      <c r="D49" s="2" t="s">
        <v>15</v>
      </c>
      <c r="E49" s="3">
        <f t="shared" ref="E49:E51" ca="1" si="39">MondayfollowingThirdFriday_JunDec</f>
        <v>45831</v>
      </c>
      <c r="F49" s="3">
        <f t="shared" ref="F49:F51" ca="1" si="40">E49-10</f>
        <v>45821</v>
      </c>
      <c r="G49" s="3">
        <f t="shared" ref="G49:G51" ca="1" si="41">E49-4</f>
        <v>45827</v>
      </c>
      <c r="H49" s="2">
        <v>5</v>
      </c>
      <c r="I49" s="2" t="s">
        <v>16</v>
      </c>
      <c r="J49" s="3">
        <f t="shared" ref="J49:J51" ca="1" si="42">MondayfollowingThirdFriday_MarJunSepDec</f>
        <v>45740</v>
      </c>
      <c r="K49" s="3">
        <f t="shared" ref="K49:K51" ca="1" si="43">J49-10</f>
        <v>45730</v>
      </c>
      <c r="L49" s="3">
        <f t="shared" ref="L49:L51" ca="1" si="44">J49-4</f>
        <v>45736</v>
      </c>
      <c r="M49" s="9">
        <v>5</v>
      </c>
    </row>
    <row r="50" spans="2:13" x14ac:dyDescent="0.25">
      <c r="B50" s="8">
        <v>3352073</v>
      </c>
      <c r="C50" s="1" t="s">
        <v>2271</v>
      </c>
      <c r="D50" s="2" t="s">
        <v>15</v>
      </c>
      <c r="E50" s="3">
        <f t="shared" ca="1" si="39"/>
        <v>45831</v>
      </c>
      <c r="F50" s="3">
        <f t="shared" ref="F50" ca="1" si="45">E50-10</f>
        <v>45821</v>
      </c>
      <c r="G50" s="3">
        <f t="shared" ref="G50" ca="1" si="46">E50-4</f>
        <v>45827</v>
      </c>
      <c r="H50" s="2">
        <v>5</v>
      </c>
      <c r="I50" s="2" t="s">
        <v>16</v>
      </c>
      <c r="J50" s="3">
        <f t="shared" ca="1" si="42"/>
        <v>45740</v>
      </c>
      <c r="K50" s="3">
        <f t="shared" ref="K50" ca="1" si="47">J50-10</f>
        <v>45730</v>
      </c>
      <c r="L50" s="3">
        <f t="shared" ref="L50" ca="1" si="48">J50-4</f>
        <v>45736</v>
      </c>
      <c r="M50" s="9">
        <v>5</v>
      </c>
    </row>
    <row r="51" spans="2:13" x14ac:dyDescent="0.25">
      <c r="B51" s="8">
        <v>2591163</v>
      </c>
      <c r="C51" s="1" t="s">
        <v>52</v>
      </c>
      <c r="D51" s="2" t="s">
        <v>15</v>
      </c>
      <c r="E51" s="3">
        <f t="shared" ca="1" si="39"/>
        <v>45831</v>
      </c>
      <c r="F51" s="3">
        <f t="shared" ca="1" si="40"/>
        <v>45821</v>
      </c>
      <c r="G51" s="3">
        <f t="shared" ca="1" si="41"/>
        <v>45827</v>
      </c>
      <c r="H51" s="2">
        <v>5</v>
      </c>
      <c r="I51" s="2" t="s">
        <v>16</v>
      </c>
      <c r="J51" s="3">
        <f t="shared" ca="1" si="42"/>
        <v>45740</v>
      </c>
      <c r="K51" s="3">
        <f t="shared" ca="1" si="43"/>
        <v>45730</v>
      </c>
      <c r="L51" s="3">
        <f t="shared" ca="1" si="44"/>
        <v>45736</v>
      </c>
      <c r="M51" s="9">
        <v>5</v>
      </c>
    </row>
    <row r="52" spans="2:13" x14ac:dyDescent="0.25">
      <c r="B52" s="8">
        <v>2596762</v>
      </c>
      <c r="C52" s="1" t="s">
        <v>53</v>
      </c>
      <c r="D52" s="2" t="s">
        <v>15</v>
      </c>
      <c r="E52" s="3">
        <f t="shared" ca="1" si="33"/>
        <v>45831</v>
      </c>
      <c r="F52" s="3">
        <f t="shared" ca="1" si="34"/>
        <v>45821</v>
      </c>
      <c r="G52" s="3">
        <f t="shared" ca="1" si="35"/>
        <v>45827</v>
      </c>
      <c r="H52" s="2">
        <v>5</v>
      </c>
      <c r="I52" s="2" t="s">
        <v>16</v>
      </c>
      <c r="J52" s="3">
        <f t="shared" ca="1" si="36"/>
        <v>45740</v>
      </c>
      <c r="K52" s="3">
        <f t="shared" ca="1" si="37"/>
        <v>45730</v>
      </c>
      <c r="L52" s="3">
        <f t="shared" ca="1" si="38"/>
        <v>45736</v>
      </c>
      <c r="M52" s="9">
        <v>5</v>
      </c>
    </row>
    <row r="53" spans="2:13" x14ac:dyDescent="0.25">
      <c r="B53" s="8">
        <v>3236073</v>
      </c>
      <c r="C53" s="1" t="s">
        <v>54</v>
      </c>
      <c r="D53" s="2" t="s">
        <v>15</v>
      </c>
      <c r="E53" s="3">
        <f t="shared" ca="1" si="33"/>
        <v>45831</v>
      </c>
      <c r="F53" s="3">
        <f t="shared" ca="1" si="34"/>
        <v>45821</v>
      </c>
      <c r="G53" s="3">
        <f t="shared" ca="1" si="35"/>
        <v>45827</v>
      </c>
      <c r="H53" s="2">
        <v>5</v>
      </c>
      <c r="I53" s="2" t="s">
        <v>16</v>
      </c>
      <c r="J53" s="3">
        <f t="shared" ca="1" si="36"/>
        <v>45740</v>
      </c>
      <c r="K53" s="3">
        <f t="shared" ca="1" si="37"/>
        <v>45730</v>
      </c>
      <c r="L53" s="3">
        <f t="shared" ca="1" si="38"/>
        <v>45736</v>
      </c>
      <c r="M53" s="9">
        <v>5</v>
      </c>
    </row>
    <row r="54" spans="2:13" x14ac:dyDescent="0.25">
      <c r="B54" s="8">
        <v>2737168</v>
      </c>
      <c r="C54" s="1" t="s">
        <v>55</v>
      </c>
      <c r="D54" s="2" t="s">
        <v>15</v>
      </c>
      <c r="E54" s="3">
        <f t="shared" ca="1" si="33"/>
        <v>45831</v>
      </c>
      <c r="F54" s="3">
        <f t="shared" ca="1" si="34"/>
        <v>45821</v>
      </c>
      <c r="G54" s="3">
        <f t="shared" ca="1" si="35"/>
        <v>45827</v>
      </c>
      <c r="H54" s="2">
        <v>5</v>
      </c>
      <c r="I54" s="2" t="s">
        <v>16</v>
      </c>
      <c r="J54" s="3">
        <f t="shared" ca="1" si="36"/>
        <v>45740</v>
      </c>
      <c r="K54" s="3">
        <f t="shared" ca="1" si="37"/>
        <v>45730</v>
      </c>
      <c r="L54" s="3">
        <f t="shared" ca="1" si="38"/>
        <v>45736</v>
      </c>
      <c r="M54" s="9">
        <v>5</v>
      </c>
    </row>
    <row r="55" spans="2:13" x14ac:dyDescent="0.25">
      <c r="B55" s="8">
        <v>3295857</v>
      </c>
      <c r="C55" s="1" t="s">
        <v>56</v>
      </c>
      <c r="D55" s="2" t="s">
        <v>15</v>
      </c>
      <c r="E55" s="3">
        <f t="shared" ca="1" si="33"/>
        <v>45831</v>
      </c>
      <c r="F55" s="3">
        <f t="shared" ref="F55:F61" ca="1" si="49">E55-10</f>
        <v>45821</v>
      </c>
      <c r="G55" s="3">
        <f t="shared" ref="G55:G61" ca="1" si="50">E55-4</f>
        <v>45827</v>
      </c>
      <c r="H55" s="2">
        <v>5</v>
      </c>
      <c r="I55" s="2" t="s">
        <v>16</v>
      </c>
      <c r="J55" s="3">
        <f t="shared" ca="1" si="36"/>
        <v>45740</v>
      </c>
      <c r="K55" s="3">
        <f t="shared" ref="K55:K61" ca="1" si="51">J55-10</f>
        <v>45730</v>
      </c>
      <c r="L55" s="3">
        <f t="shared" ref="L55:L61" ca="1" si="52">J55-4</f>
        <v>45736</v>
      </c>
      <c r="M55" s="9">
        <v>5</v>
      </c>
    </row>
    <row r="56" spans="2:13" x14ac:dyDescent="0.25">
      <c r="B56" s="8">
        <v>3295851</v>
      </c>
      <c r="C56" s="1" t="s">
        <v>57</v>
      </c>
      <c r="D56" s="2" t="s">
        <v>15</v>
      </c>
      <c r="E56" s="3">
        <f t="shared" ca="1" si="33"/>
        <v>45831</v>
      </c>
      <c r="F56" s="3">
        <f t="shared" ca="1" si="49"/>
        <v>45821</v>
      </c>
      <c r="G56" s="3">
        <f t="shared" ca="1" si="50"/>
        <v>45827</v>
      </c>
      <c r="H56" s="2">
        <v>5</v>
      </c>
      <c r="I56" s="2" t="s">
        <v>16</v>
      </c>
      <c r="J56" s="3">
        <f t="shared" ca="1" si="36"/>
        <v>45740</v>
      </c>
      <c r="K56" s="3">
        <f t="shared" ca="1" si="51"/>
        <v>45730</v>
      </c>
      <c r="L56" s="3">
        <f t="shared" ca="1" si="52"/>
        <v>45736</v>
      </c>
      <c r="M56" s="9">
        <v>5</v>
      </c>
    </row>
    <row r="57" spans="2:13" x14ac:dyDescent="0.25">
      <c r="B57" s="8">
        <v>3298563</v>
      </c>
      <c r="C57" s="1" t="s">
        <v>58</v>
      </c>
      <c r="D57" s="2" t="s">
        <v>15</v>
      </c>
      <c r="E57" s="3">
        <f t="shared" ca="1" si="33"/>
        <v>45831</v>
      </c>
      <c r="F57" s="3">
        <f t="shared" ca="1" si="49"/>
        <v>45821</v>
      </c>
      <c r="G57" s="3">
        <f t="shared" ca="1" si="50"/>
        <v>45827</v>
      </c>
      <c r="H57" s="2">
        <v>5</v>
      </c>
      <c r="I57" s="2" t="s">
        <v>16</v>
      </c>
      <c r="J57" s="3">
        <f t="shared" ca="1" si="36"/>
        <v>45740</v>
      </c>
      <c r="K57" s="3">
        <f t="shared" ca="1" si="51"/>
        <v>45730</v>
      </c>
      <c r="L57" s="3">
        <f t="shared" ca="1" si="52"/>
        <v>45736</v>
      </c>
      <c r="M57" s="9">
        <v>5</v>
      </c>
    </row>
    <row r="58" spans="2:13" x14ac:dyDescent="0.25">
      <c r="B58" s="8">
        <v>3298564</v>
      </c>
      <c r="C58" s="1" t="s">
        <v>59</v>
      </c>
      <c r="D58" s="2" t="s">
        <v>15</v>
      </c>
      <c r="E58" s="3">
        <f t="shared" ca="1" si="33"/>
        <v>45831</v>
      </c>
      <c r="F58" s="3">
        <f t="shared" ca="1" si="49"/>
        <v>45821</v>
      </c>
      <c r="G58" s="3">
        <f t="shared" ca="1" si="50"/>
        <v>45827</v>
      </c>
      <c r="H58" s="2">
        <v>5</v>
      </c>
      <c r="I58" s="2" t="s">
        <v>16</v>
      </c>
      <c r="J58" s="3">
        <f t="shared" ca="1" si="36"/>
        <v>45740</v>
      </c>
      <c r="K58" s="3">
        <f t="shared" ca="1" si="51"/>
        <v>45730</v>
      </c>
      <c r="L58" s="3">
        <f t="shared" ca="1" si="52"/>
        <v>45736</v>
      </c>
      <c r="M58" s="9">
        <v>5</v>
      </c>
    </row>
    <row r="59" spans="2:13" x14ac:dyDescent="0.25">
      <c r="B59" s="8">
        <v>3298549</v>
      </c>
      <c r="C59" s="1" t="s">
        <v>60</v>
      </c>
      <c r="D59" s="2" t="s">
        <v>15</v>
      </c>
      <c r="E59" s="3">
        <f t="shared" ca="1" si="33"/>
        <v>45831</v>
      </c>
      <c r="F59" s="3">
        <f t="shared" ca="1" si="49"/>
        <v>45821</v>
      </c>
      <c r="G59" s="3">
        <f t="shared" ca="1" si="50"/>
        <v>45827</v>
      </c>
      <c r="H59" s="2">
        <v>5</v>
      </c>
      <c r="I59" s="2" t="s">
        <v>16</v>
      </c>
      <c r="J59" s="3">
        <f t="shared" ca="1" si="36"/>
        <v>45740</v>
      </c>
      <c r="K59" s="3">
        <f t="shared" ca="1" si="51"/>
        <v>45730</v>
      </c>
      <c r="L59" s="3">
        <f t="shared" ca="1" si="52"/>
        <v>45736</v>
      </c>
      <c r="M59" s="9">
        <v>5</v>
      </c>
    </row>
    <row r="60" spans="2:13" x14ac:dyDescent="0.25">
      <c r="B60" s="8">
        <v>3298551</v>
      </c>
      <c r="C60" s="1" t="s">
        <v>61</v>
      </c>
      <c r="D60" s="2" t="s">
        <v>15</v>
      </c>
      <c r="E60" s="3">
        <f t="shared" ref="E60:E62" ca="1" si="53">MondayfollowingThirdFriday_JunDec</f>
        <v>45831</v>
      </c>
      <c r="F60" s="3">
        <f t="shared" ca="1" si="49"/>
        <v>45821</v>
      </c>
      <c r="G60" s="3">
        <f t="shared" ca="1" si="50"/>
        <v>45827</v>
      </c>
      <c r="H60" s="2">
        <v>5</v>
      </c>
      <c r="I60" s="2" t="s">
        <v>16</v>
      </c>
      <c r="J60" s="3">
        <f t="shared" ref="J60:J62" ca="1" si="54">MondayfollowingThirdFriday_MarJunSepDec</f>
        <v>45740</v>
      </c>
      <c r="K60" s="3">
        <f t="shared" ca="1" si="51"/>
        <v>45730</v>
      </c>
      <c r="L60" s="3">
        <f t="shared" ca="1" si="52"/>
        <v>45736</v>
      </c>
      <c r="M60" s="9">
        <v>5</v>
      </c>
    </row>
    <row r="61" spans="2:13" x14ac:dyDescent="0.25">
      <c r="B61" s="8">
        <v>3298550</v>
      </c>
      <c r="C61" s="1" t="s">
        <v>62</v>
      </c>
      <c r="D61" s="2" t="s">
        <v>15</v>
      </c>
      <c r="E61" s="3">
        <f t="shared" ca="1" si="53"/>
        <v>45831</v>
      </c>
      <c r="F61" s="3">
        <f t="shared" ca="1" si="49"/>
        <v>45821</v>
      </c>
      <c r="G61" s="3">
        <f t="shared" ca="1" si="50"/>
        <v>45827</v>
      </c>
      <c r="H61" s="2">
        <v>5</v>
      </c>
      <c r="I61" s="2" t="s">
        <v>16</v>
      </c>
      <c r="J61" s="3">
        <f t="shared" ca="1" si="54"/>
        <v>45740</v>
      </c>
      <c r="K61" s="3">
        <f t="shared" ca="1" si="51"/>
        <v>45730</v>
      </c>
      <c r="L61" s="3">
        <f t="shared" ca="1" si="52"/>
        <v>45736</v>
      </c>
      <c r="M61" s="9">
        <v>5</v>
      </c>
    </row>
    <row r="62" spans="2:13" x14ac:dyDescent="0.25">
      <c r="B62" s="8">
        <v>3341040</v>
      </c>
      <c r="C62" s="1" t="s">
        <v>2493</v>
      </c>
      <c r="D62" s="2" t="s">
        <v>15</v>
      </c>
      <c r="E62" s="3">
        <f t="shared" ca="1" si="53"/>
        <v>45831</v>
      </c>
      <c r="F62" s="3">
        <f t="shared" ref="F62" ca="1" si="55">E62-10</f>
        <v>45821</v>
      </c>
      <c r="G62" s="3">
        <f t="shared" ref="G62" ca="1" si="56">E62-4</f>
        <v>45827</v>
      </c>
      <c r="H62" s="2">
        <v>5</v>
      </c>
      <c r="I62" s="2" t="s">
        <v>16</v>
      </c>
      <c r="J62" s="3">
        <f t="shared" ca="1" si="54"/>
        <v>45740</v>
      </c>
      <c r="K62" s="3">
        <f t="shared" ref="K62" ca="1" si="57">J62-10</f>
        <v>45730</v>
      </c>
      <c r="L62" s="3">
        <f t="shared" ref="L62" ca="1" si="58">J62-4</f>
        <v>45736</v>
      </c>
      <c r="M62" s="9">
        <v>5</v>
      </c>
    </row>
    <row r="63" spans="2:13" x14ac:dyDescent="0.25">
      <c r="B63" s="8">
        <v>2594969</v>
      </c>
      <c r="C63" s="1" t="s">
        <v>63</v>
      </c>
      <c r="D63" s="2" t="s">
        <v>15</v>
      </c>
      <c r="E63" s="3">
        <f t="shared" ca="1" si="33"/>
        <v>45831</v>
      </c>
      <c r="F63" s="3">
        <f t="shared" ca="1" si="34"/>
        <v>45821</v>
      </c>
      <c r="G63" s="3">
        <f t="shared" ca="1" si="35"/>
        <v>45827</v>
      </c>
      <c r="H63" s="2">
        <v>5</v>
      </c>
      <c r="I63" s="2" t="s">
        <v>16</v>
      </c>
      <c r="J63" s="3">
        <f t="shared" ca="1" si="36"/>
        <v>45740</v>
      </c>
      <c r="K63" s="3">
        <f t="shared" ca="1" si="37"/>
        <v>45730</v>
      </c>
      <c r="L63" s="3">
        <f t="shared" ca="1" si="38"/>
        <v>45736</v>
      </c>
      <c r="M63" s="9">
        <v>5</v>
      </c>
    </row>
    <row r="64" spans="2:13" x14ac:dyDescent="0.25">
      <c r="B64" s="8">
        <v>2594153</v>
      </c>
      <c r="C64" s="1" t="s">
        <v>2207</v>
      </c>
      <c r="D64" s="2" t="s">
        <v>15</v>
      </c>
      <c r="E64" s="3">
        <f t="shared" ref="E64:E70" ca="1" si="59">MondayfollowingThirdFriday_JunDec</f>
        <v>45831</v>
      </c>
      <c r="F64" s="3">
        <f t="shared" ref="F64:F66" ca="1" si="60">E64-10</f>
        <v>45821</v>
      </c>
      <c r="G64" s="3">
        <f t="shared" ref="G64:G66" ca="1" si="61">E64-4</f>
        <v>45827</v>
      </c>
      <c r="H64" s="2">
        <v>5</v>
      </c>
      <c r="I64" s="2" t="s">
        <v>16</v>
      </c>
      <c r="J64" s="3">
        <f t="shared" ref="J64:J70" ca="1" si="62">MondayfollowingThirdFriday_MarJunSepDec</f>
        <v>45740</v>
      </c>
      <c r="K64" s="3">
        <f t="shared" ref="K64:K66" ca="1" si="63">J64-10</f>
        <v>45730</v>
      </c>
      <c r="L64" s="3">
        <f t="shared" ref="L64:L66" ca="1" si="64">J64-4</f>
        <v>45736</v>
      </c>
      <c r="M64" s="9">
        <v>5</v>
      </c>
    </row>
    <row r="65" spans="2:13" x14ac:dyDescent="0.25">
      <c r="B65" s="8">
        <v>2727676</v>
      </c>
      <c r="C65" s="1" t="s">
        <v>2208</v>
      </c>
      <c r="D65" s="2" t="s">
        <v>15</v>
      </c>
      <c r="E65" s="3">
        <f t="shared" ca="1" si="59"/>
        <v>45831</v>
      </c>
      <c r="F65" s="3">
        <f t="shared" ca="1" si="60"/>
        <v>45821</v>
      </c>
      <c r="G65" s="3">
        <f t="shared" ca="1" si="61"/>
        <v>45827</v>
      </c>
      <c r="H65" s="2">
        <v>5</v>
      </c>
      <c r="I65" s="2" t="s">
        <v>16</v>
      </c>
      <c r="J65" s="3">
        <f t="shared" ca="1" si="62"/>
        <v>45740</v>
      </c>
      <c r="K65" s="3">
        <f t="shared" ca="1" si="63"/>
        <v>45730</v>
      </c>
      <c r="L65" s="3">
        <f t="shared" ca="1" si="64"/>
        <v>45736</v>
      </c>
      <c r="M65" s="9">
        <v>5</v>
      </c>
    </row>
    <row r="66" spans="2:13" x14ac:dyDescent="0.25">
      <c r="B66" s="8">
        <v>2727682</v>
      </c>
      <c r="C66" s="1" t="s">
        <v>2209</v>
      </c>
      <c r="D66" s="2" t="s">
        <v>15</v>
      </c>
      <c r="E66" s="3">
        <f t="shared" ca="1" si="59"/>
        <v>45831</v>
      </c>
      <c r="F66" s="3">
        <f t="shared" ca="1" si="60"/>
        <v>45821</v>
      </c>
      <c r="G66" s="3">
        <f t="shared" ca="1" si="61"/>
        <v>45827</v>
      </c>
      <c r="H66" s="2">
        <v>5</v>
      </c>
      <c r="I66" s="2" t="s">
        <v>16</v>
      </c>
      <c r="J66" s="3">
        <f t="shared" ca="1" si="62"/>
        <v>45740</v>
      </c>
      <c r="K66" s="3">
        <f t="shared" ca="1" si="63"/>
        <v>45730</v>
      </c>
      <c r="L66" s="3">
        <f t="shared" ca="1" si="64"/>
        <v>45736</v>
      </c>
      <c r="M66" s="9">
        <v>5</v>
      </c>
    </row>
    <row r="67" spans="2:13" x14ac:dyDescent="0.25">
      <c r="B67" s="8">
        <v>2591796</v>
      </c>
      <c r="C67" s="1" t="s">
        <v>2210</v>
      </c>
      <c r="D67" s="2" t="s">
        <v>15</v>
      </c>
      <c r="E67" s="3">
        <f t="shared" ca="1" si="59"/>
        <v>45831</v>
      </c>
      <c r="F67" s="3">
        <f t="shared" ref="F67:F70" ca="1" si="65">E67-10</f>
        <v>45821</v>
      </c>
      <c r="G67" s="3">
        <f t="shared" ref="G67:G70" ca="1" si="66">E67-4</f>
        <v>45827</v>
      </c>
      <c r="H67" s="2">
        <v>5</v>
      </c>
      <c r="I67" s="2" t="s">
        <v>16</v>
      </c>
      <c r="J67" s="3">
        <f t="shared" ca="1" si="62"/>
        <v>45740</v>
      </c>
      <c r="K67" s="3">
        <f t="shared" ref="K67:K70" ca="1" si="67">J67-10</f>
        <v>45730</v>
      </c>
      <c r="L67" s="3">
        <f t="shared" ref="L67:L70" ca="1" si="68">J67-4</f>
        <v>45736</v>
      </c>
      <c r="M67" s="9">
        <v>5</v>
      </c>
    </row>
    <row r="68" spans="2:13" x14ac:dyDescent="0.25">
      <c r="B68" s="8">
        <v>2727687</v>
      </c>
      <c r="C68" s="1" t="s">
        <v>2211</v>
      </c>
      <c r="D68" s="2" t="s">
        <v>15</v>
      </c>
      <c r="E68" s="3">
        <f t="shared" ca="1" si="59"/>
        <v>45831</v>
      </c>
      <c r="F68" s="3">
        <f t="shared" ca="1" si="65"/>
        <v>45821</v>
      </c>
      <c r="G68" s="3">
        <f t="shared" ca="1" si="66"/>
        <v>45827</v>
      </c>
      <c r="H68" s="2">
        <v>5</v>
      </c>
      <c r="I68" s="2" t="s">
        <v>16</v>
      </c>
      <c r="J68" s="3">
        <f t="shared" ca="1" si="62"/>
        <v>45740</v>
      </c>
      <c r="K68" s="3">
        <f t="shared" ca="1" si="67"/>
        <v>45730</v>
      </c>
      <c r="L68" s="3">
        <f t="shared" ca="1" si="68"/>
        <v>45736</v>
      </c>
      <c r="M68" s="9">
        <v>5</v>
      </c>
    </row>
    <row r="69" spans="2:13" x14ac:dyDescent="0.25">
      <c r="B69" s="8">
        <v>2727686</v>
      </c>
      <c r="C69" s="1" t="s">
        <v>2212</v>
      </c>
      <c r="D69" s="2" t="s">
        <v>15</v>
      </c>
      <c r="E69" s="3">
        <f t="shared" ca="1" si="59"/>
        <v>45831</v>
      </c>
      <c r="F69" s="3">
        <f t="shared" ca="1" si="65"/>
        <v>45821</v>
      </c>
      <c r="G69" s="3">
        <f t="shared" ca="1" si="66"/>
        <v>45827</v>
      </c>
      <c r="H69" s="2">
        <v>5</v>
      </c>
      <c r="I69" s="2" t="s">
        <v>16</v>
      </c>
      <c r="J69" s="3">
        <f t="shared" ca="1" si="62"/>
        <v>45740</v>
      </c>
      <c r="K69" s="3">
        <f t="shared" ca="1" si="67"/>
        <v>45730</v>
      </c>
      <c r="L69" s="3">
        <f t="shared" ca="1" si="68"/>
        <v>45736</v>
      </c>
      <c r="M69" s="9">
        <v>5</v>
      </c>
    </row>
    <row r="70" spans="2:13" x14ac:dyDescent="0.25">
      <c r="B70" s="8">
        <v>2591800</v>
      </c>
      <c r="C70" s="1" t="s">
        <v>2213</v>
      </c>
      <c r="D70" s="2" t="s">
        <v>15</v>
      </c>
      <c r="E70" s="3">
        <f t="shared" ca="1" si="59"/>
        <v>45831</v>
      </c>
      <c r="F70" s="3">
        <f t="shared" ca="1" si="65"/>
        <v>45821</v>
      </c>
      <c r="G70" s="3">
        <f t="shared" ca="1" si="66"/>
        <v>45827</v>
      </c>
      <c r="H70" s="2">
        <v>5</v>
      </c>
      <c r="I70" s="2" t="s">
        <v>16</v>
      </c>
      <c r="J70" s="3">
        <f t="shared" ca="1" si="62"/>
        <v>45740</v>
      </c>
      <c r="K70" s="3">
        <f t="shared" ca="1" si="67"/>
        <v>45730</v>
      </c>
      <c r="L70" s="3">
        <f t="shared" ca="1" si="68"/>
        <v>45736</v>
      </c>
      <c r="M70" s="9">
        <v>5</v>
      </c>
    </row>
    <row r="71" spans="2:13" x14ac:dyDescent="0.25">
      <c r="B71" s="8">
        <v>3250615</v>
      </c>
      <c r="C71" s="1" t="s">
        <v>64</v>
      </c>
      <c r="D71" s="2" t="s">
        <v>15</v>
      </c>
      <c r="E71" s="3">
        <f t="shared" ca="1" si="33"/>
        <v>45831</v>
      </c>
      <c r="F71" s="3">
        <f t="shared" ca="1" si="34"/>
        <v>45821</v>
      </c>
      <c r="G71" s="3">
        <f t="shared" ca="1" si="35"/>
        <v>45827</v>
      </c>
      <c r="H71" s="2">
        <v>5</v>
      </c>
      <c r="I71" s="2" t="s">
        <v>16</v>
      </c>
      <c r="J71" s="3">
        <f t="shared" ca="1" si="36"/>
        <v>45740</v>
      </c>
      <c r="K71" s="3">
        <f t="shared" ca="1" si="37"/>
        <v>45730</v>
      </c>
      <c r="L71" s="3">
        <f t="shared" ca="1" si="38"/>
        <v>45736</v>
      </c>
      <c r="M71" s="9">
        <v>5</v>
      </c>
    </row>
    <row r="72" spans="2:13" x14ac:dyDescent="0.25">
      <c r="B72" s="8">
        <v>2078150</v>
      </c>
      <c r="C72" s="1" t="s">
        <v>65</v>
      </c>
      <c r="D72" s="2" t="s">
        <v>15</v>
      </c>
      <c r="E72" s="3">
        <f t="shared" ca="1" si="33"/>
        <v>45831</v>
      </c>
      <c r="F72" s="3">
        <f t="shared" ca="1" si="34"/>
        <v>45821</v>
      </c>
      <c r="G72" s="3">
        <f t="shared" ref="G72:G177" ca="1" si="69">E72-4</f>
        <v>45827</v>
      </c>
      <c r="H72" s="2">
        <v>5</v>
      </c>
      <c r="I72" s="2" t="s">
        <v>16</v>
      </c>
      <c r="J72" s="3">
        <f t="shared" ca="1" si="36"/>
        <v>45740</v>
      </c>
      <c r="K72" s="3">
        <f t="shared" ref="K72:K228" ca="1" si="70">J72-10</f>
        <v>45730</v>
      </c>
      <c r="L72" s="3">
        <f t="shared" ref="L72:L177" ca="1" si="71">J72-4</f>
        <v>45736</v>
      </c>
      <c r="M72" s="9">
        <v>5</v>
      </c>
    </row>
    <row r="73" spans="2:13" x14ac:dyDescent="0.25">
      <c r="B73" s="8">
        <v>2594984</v>
      </c>
      <c r="C73" s="1" t="s">
        <v>66</v>
      </c>
      <c r="D73" s="2" t="s">
        <v>15</v>
      </c>
      <c r="E73" s="3">
        <f t="shared" ca="1" si="33"/>
        <v>45831</v>
      </c>
      <c r="F73" s="3">
        <f t="shared" ca="1" si="34"/>
        <v>45821</v>
      </c>
      <c r="G73" s="3">
        <f t="shared" ref="G73" ca="1" si="72">E73-4</f>
        <v>45827</v>
      </c>
      <c r="H73" s="2">
        <v>5</v>
      </c>
      <c r="I73" s="2" t="s">
        <v>16</v>
      </c>
      <c r="J73" s="3">
        <f t="shared" ca="1" si="36"/>
        <v>45740</v>
      </c>
      <c r="K73" s="3">
        <f t="shared" ref="K73" ca="1" si="73">J73-10</f>
        <v>45730</v>
      </c>
      <c r="L73" s="3">
        <f t="shared" ref="L73" ca="1" si="74">J73-4</f>
        <v>45736</v>
      </c>
      <c r="M73" s="9">
        <v>5</v>
      </c>
    </row>
    <row r="74" spans="2:13" x14ac:dyDescent="0.25">
      <c r="B74" s="8">
        <v>3125351</v>
      </c>
      <c r="C74" s="1" t="s">
        <v>2080</v>
      </c>
      <c r="D74" s="2" t="s">
        <v>15</v>
      </c>
      <c r="E74" s="3">
        <f t="shared" ca="1" si="33"/>
        <v>45831</v>
      </c>
      <c r="F74" s="3">
        <f t="shared" ref="F74:F171" ca="1" si="75">E74-10</f>
        <v>45821</v>
      </c>
      <c r="G74" s="3">
        <f t="shared" ca="1" si="69"/>
        <v>45827</v>
      </c>
      <c r="H74" s="2">
        <v>5</v>
      </c>
      <c r="I74" s="2" t="s">
        <v>16</v>
      </c>
      <c r="J74" s="3">
        <f t="shared" ca="1" si="36"/>
        <v>45740</v>
      </c>
      <c r="K74" s="3">
        <f t="shared" ca="1" si="70"/>
        <v>45730</v>
      </c>
      <c r="L74" s="3">
        <f t="shared" ca="1" si="71"/>
        <v>45736</v>
      </c>
      <c r="M74" s="9">
        <v>5</v>
      </c>
    </row>
    <row r="75" spans="2:13" x14ac:dyDescent="0.25">
      <c r="B75" s="8">
        <v>3137149</v>
      </c>
      <c r="C75" s="1" t="s">
        <v>2082</v>
      </c>
      <c r="D75" s="2" t="s">
        <v>15</v>
      </c>
      <c r="E75" s="3">
        <f t="shared" ca="1" si="33"/>
        <v>45831</v>
      </c>
      <c r="F75" s="3">
        <f t="shared" ca="1" si="75"/>
        <v>45821</v>
      </c>
      <c r="G75" s="3">
        <f t="shared" ca="1" si="69"/>
        <v>45827</v>
      </c>
      <c r="H75" s="2">
        <v>5</v>
      </c>
      <c r="I75" s="2" t="s">
        <v>16</v>
      </c>
      <c r="J75" s="3">
        <f t="shared" ca="1" si="36"/>
        <v>45740</v>
      </c>
      <c r="K75" s="3">
        <f t="shared" ca="1" si="70"/>
        <v>45730</v>
      </c>
      <c r="L75" s="3">
        <f t="shared" ca="1" si="71"/>
        <v>45736</v>
      </c>
      <c r="M75" s="9">
        <v>5</v>
      </c>
    </row>
    <row r="76" spans="2:13" x14ac:dyDescent="0.25">
      <c r="B76" s="8">
        <v>3139975</v>
      </c>
      <c r="C76" s="1" t="s">
        <v>2083</v>
      </c>
      <c r="D76" s="2" t="s">
        <v>15</v>
      </c>
      <c r="E76" s="3">
        <f t="shared" ca="1" si="33"/>
        <v>45831</v>
      </c>
      <c r="F76" s="3">
        <f t="shared" ca="1" si="75"/>
        <v>45821</v>
      </c>
      <c r="G76" s="3">
        <f t="shared" ca="1" si="69"/>
        <v>45827</v>
      </c>
      <c r="H76" s="2">
        <v>5</v>
      </c>
      <c r="I76" s="2" t="s">
        <v>16</v>
      </c>
      <c r="J76" s="3">
        <f t="shared" ca="1" si="36"/>
        <v>45740</v>
      </c>
      <c r="K76" s="3">
        <f t="shared" ca="1" si="70"/>
        <v>45730</v>
      </c>
      <c r="L76" s="3">
        <f t="shared" ca="1" si="71"/>
        <v>45736</v>
      </c>
      <c r="M76" s="9">
        <v>5</v>
      </c>
    </row>
    <row r="77" spans="2:13" x14ac:dyDescent="0.25">
      <c r="B77" s="8">
        <v>3137145</v>
      </c>
      <c r="C77" s="1" t="s">
        <v>2084</v>
      </c>
      <c r="D77" s="2" t="s">
        <v>15</v>
      </c>
      <c r="E77" s="3">
        <f t="shared" ca="1" si="33"/>
        <v>45831</v>
      </c>
      <c r="F77" s="3">
        <f t="shared" ca="1" si="75"/>
        <v>45821</v>
      </c>
      <c r="G77" s="3">
        <f t="shared" ca="1" si="69"/>
        <v>45827</v>
      </c>
      <c r="H77" s="2">
        <v>5</v>
      </c>
      <c r="I77" s="2" t="s">
        <v>16</v>
      </c>
      <c r="J77" s="3">
        <f t="shared" ca="1" si="36"/>
        <v>45740</v>
      </c>
      <c r="K77" s="3">
        <f t="shared" ca="1" si="70"/>
        <v>45730</v>
      </c>
      <c r="L77" s="3">
        <f t="shared" ca="1" si="71"/>
        <v>45736</v>
      </c>
      <c r="M77" s="9">
        <v>5</v>
      </c>
    </row>
    <row r="78" spans="2:13" x14ac:dyDescent="0.25">
      <c r="B78" s="8">
        <v>3125353</v>
      </c>
      <c r="C78" s="1" t="s">
        <v>2085</v>
      </c>
      <c r="D78" s="2" t="s">
        <v>15</v>
      </c>
      <c r="E78" s="3">
        <f t="shared" ca="1" si="33"/>
        <v>45831</v>
      </c>
      <c r="F78" s="3">
        <f t="shared" ca="1" si="75"/>
        <v>45821</v>
      </c>
      <c r="G78" s="3">
        <f t="shared" ca="1" si="69"/>
        <v>45827</v>
      </c>
      <c r="H78" s="2">
        <v>5</v>
      </c>
      <c r="I78" s="2" t="s">
        <v>16</v>
      </c>
      <c r="J78" s="3">
        <f t="shared" ca="1" si="36"/>
        <v>45740</v>
      </c>
      <c r="K78" s="3">
        <f t="shared" ca="1" si="70"/>
        <v>45730</v>
      </c>
      <c r="L78" s="3">
        <f t="shared" ca="1" si="71"/>
        <v>45736</v>
      </c>
      <c r="M78" s="9">
        <v>5</v>
      </c>
    </row>
    <row r="79" spans="2:13" x14ac:dyDescent="0.25">
      <c r="B79" s="8">
        <v>3125354</v>
      </c>
      <c r="C79" s="1" t="s">
        <v>2086</v>
      </c>
      <c r="D79" s="2" t="s">
        <v>15</v>
      </c>
      <c r="E79" s="3">
        <f t="shared" ca="1" si="33"/>
        <v>45831</v>
      </c>
      <c r="F79" s="3">
        <f t="shared" ca="1" si="75"/>
        <v>45821</v>
      </c>
      <c r="G79" s="3">
        <f t="shared" ca="1" si="69"/>
        <v>45827</v>
      </c>
      <c r="H79" s="2">
        <v>5</v>
      </c>
      <c r="I79" s="2" t="s">
        <v>16</v>
      </c>
      <c r="J79" s="3">
        <f t="shared" ca="1" si="36"/>
        <v>45740</v>
      </c>
      <c r="K79" s="3">
        <f t="shared" ca="1" si="70"/>
        <v>45730</v>
      </c>
      <c r="L79" s="3">
        <f t="shared" ca="1" si="71"/>
        <v>45736</v>
      </c>
      <c r="M79" s="9">
        <v>5</v>
      </c>
    </row>
    <row r="80" spans="2:13" x14ac:dyDescent="0.25">
      <c r="B80" s="8">
        <v>3137156</v>
      </c>
      <c r="C80" s="1" t="s">
        <v>2087</v>
      </c>
      <c r="D80" s="2" t="s">
        <v>15</v>
      </c>
      <c r="E80" s="3">
        <f t="shared" ca="1" si="33"/>
        <v>45831</v>
      </c>
      <c r="F80" s="3">
        <f t="shared" ca="1" si="75"/>
        <v>45821</v>
      </c>
      <c r="G80" s="3">
        <f t="shared" ca="1" si="69"/>
        <v>45827</v>
      </c>
      <c r="H80" s="2">
        <v>5</v>
      </c>
      <c r="I80" s="2" t="s">
        <v>16</v>
      </c>
      <c r="J80" s="3">
        <f t="shared" ca="1" si="36"/>
        <v>45740</v>
      </c>
      <c r="K80" s="3">
        <f t="shared" ca="1" si="70"/>
        <v>45730</v>
      </c>
      <c r="L80" s="3">
        <f t="shared" ca="1" si="71"/>
        <v>45736</v>
      </c>
      <c r="M80" s="9">
        <v>5</v>
      </c>
    </row>
    <row r="81" spans="2:13" x14ac:dyDescent="0.25">
      <c r="B81" s="8">
        <v>3125347</v>
      </c>
      <c r="C81" s="1" t="s">
        <v>2081</v>
      </c>
      <c r="D81" s="2" t="s">
        <v>15</v>
      </c>
      <c r="E81" s="3">
        <f t="shared" ca="1" si="33"/>
        <v>45831</v>
      </c>
      <c r="F81" s="3">
        <f t="shared" ca="1" si="75"/>
        <v>45821</v>
      </c>
      <c r="G81" s="3">
        <f t="shared" ca="1" si="69"/>
        <v>45827</v>
      </c>
      <c r="H81" s="2">
        <v>5</v>
      </c>
      <c r="I81" s="2" t="s">
        <v>16</v>
      </c>
      <c r="J81" s="3">
        <f t="shared" ca="1" si="36"/>
        <v>45740</v>
      </c>
      <c r="K81" s="3">
        <f t="shared" ca="1" si="70"/>
        <v>45730</v>
      </c>
      <c r="L81" s="3">
        <f t="shared" ca="1" si="71"/>
        <v>45736</v>
      </c>
      <c r="M81" s="9">
        <v>5</v>
      </c>
    </row>
    <row r="82" spans="2:13" x14ac:dyDescent="0.25">
      <c r="B82" s="8">
        <v>3137151</v>
      </c>
      <c r="C82" s="1" t="s">
        <v>2088</v>
      </c>
      <c r="D82" s="2" t="s">
        <v>15</v>
      </c>
      <c r="E82" s="3">
        <f t="shared" ca="1" si="33"/>
        <v>45831</v>
      </c>
      <c r="F82" s="3">
        <f t="shared" ca="1" si="75"/>
        <v>45821</v>
      </c>
      <c r="G82" s="3">
        <f t="shared" ca="1" si="69"/>
        <v>45827</v>
      </c>
      <c r="H82" s="2">
        <v>5</v>
      </c>
      <c r="I82" s="2" t="s">
        <v>16</v>
      </c>
      <c r="J82" s="3">
        <f t="shared" ca="1" si="36"/>
        <v>45740</v>
      </c>
      <c r="K82" s="3">
        <f t="shared" ca="1" si="70"/>
        <v>45730</v>
      </c>
      <c r="L82" s="3">
        <f t="shared" ca="1" si="71"/>
        <v>45736</v>
      </c>
      <c r="M82" s="9">
        <v>5</v>
      </c>
    </row>
    <row r="83" spans="2:13" x14ac:dyDescent="0.25">
      <c r="B83" s="8">
        <v>3267025</v>
      </c>
      <c r="C83" s="1" t="s">
        <v>67</v>
      </c>
      <c r="D83" s="2" t="s">
        <v>15</v>
      </c>
      <c r="E83" s="3">
        <f t="shared" ca="1" si="33"/>
        <v>45831</v>
      </c>
      <c r="F83" s="3">
        <f t="shared" ref="F83:F90" ca="1" si="76">E83-10</f>
        <v>45821</v>
      </c>
      <c r="G83" s="3">
        <f t="shared" ref="G83:G90" ca="1" si="77">E83-4</f>
        <v>45827</v>
      </c>
      <c r="H83" s="2">
        <v>5</v>
      </c>
      <c r="I83" s="2" t="s">
        <v>16</v>
      </c>
      <c r="J83" s="3">
        <f t="shared" ca="1" si="36"/>
        <v>45740</v>
      </c>
      <c r="K83" s="3">
        <f t="shared" ref="K83:K90" ca="1" si="78">J83-10</f>
        <v>45730</v>
      </c>
      <c r="L83" s="3">
        <f t="shared" ref="L83:L90" ca="1" si="79">J83-4</f>
        <v>45736</v>
      </c>
      <c r="M83" s="9">
        <v>5</v>
      </c>
    </row>
    <row r="84" spans="2:13" x14ac:dyDescent="0.25">
      <c r="B84" s="8">
        <v>3267309</v>
      </c>
      <c r="C84" s="1" t="s">
        <v>68</v>
      </c>
      <c r="D84" s="2" t="s">
        <v>15</v>
      </c>
      <c r="E84" s="3">
        <f t="shared" ca="1" si="33"/>
        <v>45831</v>
      </c>
      <c r="F84" s="3">
        <f t="shared" ca="1" si="76"/>
        <v>45821</v>
      </c>
      <c r="G84" s="3">
        <f t="shared" ca="1" si="77"/>
        <v>45827</v>
      </c>
      <c r="H84" s="2">
        <v>5</v>
      </c>
      <c r="I84" s="2" t="s">
        <v>16</v>
      </c>
      <c r="J84" s="3">
        <f t="shared" ca="1" si="36"/>
        <v>45740</v>
      </c>
      <c r="K84" s="3">
        <f t="shared" ca="1" si="78"/>
        <v>45730</v>
      </c>
      <c r="L84" s="3">
        <f t="shared" ca="1" si="79"/>
        <v>45736</v>
      </c>
      <c r="M84" s="9">
        <v>5</v>
      </c>
    </row>
    <row r="85" spans="2:13" x14ac:dyDescent="0.25">
      <c r="B85" s="8">
        <v>3267024</v>
      </c>
      <c r="C85" s="1" t="s">
        <v>69</v>
      </c>
      <c r="D85" s="2" t="s">
        <v>15</v>
      </c>
      <c r="E85" s="3">
        <f t="shared" ca="1" si="33"/>
        <v>45831</v>
      </c>
      <c r="F85" s="3">
        <f t="shared" ca="1" si="76"/>
        <v>45821</v>
      </c>
      <c r="G85" s="3">
        <f t="shared" ca="1" si="77"/>
        <v>45827</v>
      </c>
      <c r="H85" s="2">
        <v>5</v>
      </c>
      <c r="I85" s="2" t="s">
        <v>16</v>
      </c>
      <c r="J85" s="3">
        <f t="shared" ca="1" si="36"/>
        <v>45740</v>
      </c>
      <c r="K85" s="3">
        <f t="shared" ca="1" si="78"/>
        <v>45730</v>
      </c>
      <c r="L85" s="3">
        <f t="shared" ca="1" si="79"/>
        <v>45736</v>
      </c>
      <c r="M85" s="9">
        <v>5</v>
      </c>
    </row>
    <row r="86" spans="2:13" x14ac:dyDescent="0.25">
      <c r="B86" s="8">
        <v>3266084</v>
      </c>
      <c r="C86" s="1" t="s">
        <v>70</v>
      </c>
      <c r="D86" s="2" t="s">
        <v>15</v>
      </c>
      <c r="E86" s="3">
        <f t="shared" ca="1" si="33"/>
        <v>45831</v>
      </c>
      <c r="F86" s="3">
        <f t="shared" ca="1" si="76"/>
        <v>45821</v>
      </c>
      <c r="G86" s="3">
        <f t="shared" ca="1" si="77"/>
        <v>45827</v>
      </c>
      <c r="H86" s="2">
        <v>5</v>
      </c>
      <c r="I86" s="2" t="s">
        <v>16</v>
      </c>
      <c r="J86" s="3">
        <f t="shared" ca="1" si="36"/>
        <v>45740</v>
      </c>
      <c r="K86" s="3">
        <f t="shared" ca="1" si="78"/>
        <v>45730</v>
      </c>
      <c r="L86" s="3">
        <f t="shared" ca="1" si="79"/>
        <v>45736</v>
      </c>
      <c r="M86" s="9">
        <v>5</v>
      </c>
    </row>
    <row r="87" spans="2:13" x14ac:dyDescent="0.25">
      <c r="B87" s="8">
        <v>3267026</v>
      </c>
      <c r="C87" s="1" t="s">
        <v>71</v>
      </c>
      <c r="D87" s="2" t="s">
        <v>15</v>
      </c>
      <c r="E87" s="3">
        <f t="shared" ca="1" si="33"/>
        <v>45831</v>
      </c>
      <c r="F87" s="3">
        <f t="shared" ca="1" si="76"/>
        <v>45821</v>
      </c>
      <c r="G87" s="3">
        <f t="shared" ca="1" si="77"/>
        <v>45827</v>
      </c>
      <c r="H87" s="2">
        <v>5</v>
      </c>
      <c r="I87" s="2" t="s">
        <v>16</v>
      </c>
      <c r="J87" s="3">
        <f t="shared" ca="1" si="36"/>
        <v>45740</v>
      </c>
      <c r="K87" s="3">
        <f t="shared" ca="1" si="78"/>
        <v>45730</v>
      </c>
      <c r="L87" s="3">
        <f t="shared" ca="1" si="79"/>
        <v>45736</v>
      </c>
      <c r="M87" s="9">
        <v>5</v>
      </c>
    </row>
    <row r="88" spans="2:13" x14ac:dyDescent="0.25">
      <c r="B88" s="8">
        <v>3267310</v>
      </c>
      <c r="C88" s="1" t="s">
        <v>72</v>
      </c>
      <c r="D88" s="2" t="s">
        <v>15</v>
      </c>
      <c r="E88" s="3">
        <f t="shared" ca="1" si="33"/>
        <v>45831</v>
      </c>
      <c r="F88" s="3">
        <f t="shared" ca="1" si="76"/>
        <v>45821</v>
      </c>
      <c r="G88" s="3">
        <f t="shared" ca="1" si="77"/>
        <v>45827</v>
      </c>
      <c r="H88" s="2">
        <v>5</v>
      </c>
      <c r="I88" s="2" t="s">
        <v>16</v>
      </c>
      <c r="J88" s="3">
        <f t="shared" ca="1" si="36"/>
        <v>45740</v>
      </c>
      <c r="K88" s="3">
        <f t="shared" ca="1" si="78"/>
        <v>45730</v>
      </c>
      <c r="L88" s="3">
        <f t="shared" ca="1" si="79"/>
        <v>45736</v>
      </c>
      <c r="M88" s="9">
        <v>5</v>
      </c>
    </row>
    <row r="89" spans="2:13" x14ac:dyDescent="0.25">
      <c r="B89" s="8">
        <v>3267023</v>
      </c>
      <c r="C89" s="1" t="s">
        <v>73</v>
      </c>
      <c r="D89" s="2" t="s">
        <v>15</v>
      </c>
      <c r="E89" s="3">
        <f t="shared" ca="1" si="33"/>
        <v>45831</v>
      </c>
      <c r="F89" s="3">
        <f t="shared" ca="1" si="76"/>
        <v>45821</v>
      </c>
      <c r="G89" s="3">
        <f t="shared" ca="1" si="77"/>
        <v>45827</v>
      </c>
      <c r="H89" s="2">
        <v>5</v>
      </c>
      <c r="I89" s="2" t="s">
        <v>16</v>
      </c>
      <c r="J89" s="3">
        <f t="shared" ca="1" si="36"/>
        <v>45740</v>
      </c>
      <c r="K89" s="3">
        <f t="shared" ca="1" si="78"/>
        <v>45730</v>
      </c>
      <c r="L89" s="3">
        <f t="shared" ca="1" si="79"/>
        <v>45736</v>
      </c>
      <c r="M89" s="9">
        <v>5</v>
      </c>
    </row>
    <row r="90" spans="2:13" x14ac:dyDescent="0.25">
      <c r="B90" s="8">
        <v>3266085</v>
      </c>
      <c r="C90" s="1" t="s">
        <v>74</v>
      </c>
      <c r="D90" s="2" t="s">
        <v>15</v>
      </c>
      <c r="E90" s="3">
        <f t="shared" ca="1" si="33"/>
        <v>45831</v>
      </c>
      <c r="F90" s="3">
        <f t="shared" ca="1" si="76"/>
        <v>45821</v>
      </c>
      <c r="G90" s="3">
        <f t="shared" ca="1" si="77"/>
        <v>45827</v>
      </c>
      <c r="H90" s="2">
        <v>5</v>
      </c>
      <c r="I90" s="2" t="s">
        <v>16</v>
      </c>
      <c r="J90" s="3">
        <f t="shared" ca="1" si="36"/>
        <v>45740</v>
      </c>
      <c r="K90" s="3">
        <f t="shared" ca="1" si="78"/>
        <v>45730</v>
      </c>
      <c r="L90" s="3">
        <f t="shared" ca="1" si="79"/>
        <v>45736</v>
      </c>
      <c r="M90" s="9">
        <v>5</v>
      </c>
    </row>
    <row r="91" spans="2:13" x14ac:dyDescent="0.25">
      <c r="B91" s="8">
        <v>3137152</v>
      </c>
      <c r="C91" s="1" t="s">
        <v>2089</v>
      </c>
      <c r="D91" s="2" t="s">
        <v>15</v>
      </c>
      <c r="E91" s="3">
        <f t="shared" ca="1" si="33"/>
        <v>45831</v>
      </c>
      <c r="F91" s="3">
        <f t="shared" ca="1" si="75"/>
        <v>45821</v>
      </c>
      <c r="G91" s="3">
        <f t="shared" ca="1" si="69"/>
        <v>45827</v>
      </c>
      <c r="H91" s="2">
        <v>5</v>
      </c>
      <c r="I91" s="2" t="s">
        <v>16</v>
      </c>
      <c r="J91" s="3">
        <f t="shared" ca="1" si="36"/>
        <v>45740</v>
      </c>
      <c r="K91" s="3">
        <f t="shared" ca="1" si="70"/>
        <v>45730</v>
      </c>
      <c r="L91" s="3">
        <f t="shared" ca="1" si="71"/>
        <v>45736</v>
      </c>
      <c r="M91" s="9">
        <v>5</v>
      </c>
    </row>
    <row r="92" spans="2:13" x14ac:dyDescent="0.25">
      <c r="B92" s="8">
        <v>3137148</v>
      </c>
      <c r="C92" s="1" t="s">
        <v>2090</v>
      </c>
      <c r="D92" s="2" t="s">
        <v>15</v>
      </c>
      <c r="E92" s="3">
        <f t="shared" ca="1" si="33"/>
        <v>45831</v>
      </c>
      <c r="F92" s="3">
        <f t="shared" ca="1" si="75"/>
        <v>45821</v>
      </c>
      <c r="G92" s="3">
        <f t="shared" ca="1" si="69"/>
        <v>45827</v>
      </c>
      <c r="H92" s="2">
        <v>5</v>
      </c>
      <c r="I92" s="2" t="s">
        <v>16</v>
      </c>
      <c r="J92" s="3">
        <f t="shared" ca="1" si="36"/>
        <v>45740</v>
      </c>
      <c r="K92" s="3">
        <f t="shared" ca="1" si="70"/>
        <v>45730</v>
      </c>
      <c r="L92" s="3">
        <f t="shared" ca="1" si="71"/>
        <v>45736</v>
      </c>
      <c r="M92" s="9">
        <v>5</v>
      </c>
    </row>
    <row r="93" spans="2:13" x14ac:dyDescent="0.25">
      <c r="B93" s="8">
        <v>3137154</v>
      </c>
      <c r="C93" s="1" t="s">
        <v>2091</v>
      </c>
      <c r="D93" s="2" t="s">
        <v>15</v>
      </c>
      <c r="E93" s="3">
        <f t="shared" ca="1" si="33"/>
        <v>45831</v>
      </c>
      <c r="F93" s="3">
        <f t="shared" ca="1" si="75"/>
        <v>45821</v>
      </c>
      <c r="G93" s="3">
        <f t="shared" ca="1" si="69"/>
        <v>45827</v>
      </c>
      <c r="H93" s="2">
        <v>5</v>
      </c>
      <c r="I93" s="2" t="s">
        <v>16</v>
      </c>
      <c r="J93" s="3">
        <f t="shared" ca="1" si="36"/>
        <v>45740</v>
      </c>
      <c r="K93" s="3">
        <f t="shared" ca="1" si="70"/>
        <v>45730</v>
      </c>
      <c r="L93" s="3">
        <f t="shared" ca="1" si="71"/>
        <v>45736</v>
      </c>
      <c r="M93" s="9">
        <v>5</v>
      </c>
    </row>
    <row r="94" spans="2:13" x14ac:dyDescent="0.25">
      <c r="B94" s="8">
        <v>3125355</v>
      </c>
      <c r="C94" s="1" t="s">
        <v>2092</v>
      </c>
      <c r="D94" s="2" t="s">
        <v>15</v>
      </c>
      <c r="E94" s="3">
        <f t="shared" ca="1" si="33"/>
        <v>45831</v>
      </c>
      <c r="F94" s="3">
        <f t="shared" ca="1" si="75"/>
        <v>45821</v>
      </c>
      <c r="G94" s="3">
        <f t="shared" ca="1" si="69"/>
        <v>45827</v>
      </c>
      <c r="H94" s="2">
        <v>5</v>
      </c>
      <c r="I94" s="2" t="s">
        <v>16</v>
      </c>
      <c r="J94" s="3">
        <f t="shared" ca="1" si="36"/>
        <v>45740</v>
      </c>
      <c r="K94" s="3">
        <f t="shared" ca="1" si="70"/>
        <v>45730</v>
      </c>
      <c r="L94" s="3">
        <f t="shared" ca="1" si="71"/>
        <v>45736</v>
      </c>
      <c r="M94" s="9">
        <v>5</v>
      </c>
    </row>
    <row r="95" spans="2:13" x14ac:dyDescent="0.25">
      <c r="B95" s="8">
        <v>3127235</v>
      </c>
      <c r="C95" s="1" t="s">
        <v>2093</v>
      </c>
      <c r="D95" s="2" t="s">
        <v>15</v>
      </c>
      <c r="E95" s="3">
        <f t="shared" ca="1" si="33"/>
        <v>45831</v>
      </c>
      <c r="F95" s="3">
        <f t="shared" ca="1" si="75"/>
        <v>45821</v>
      </c>
      <c r="G95" s="3">
        <f t="shared" ca="1" si="69"/>
        <v>45827</v>
      </c>
      <c r="H95" s="2">
        <v>5</v>
      </c>
      <c r="I95" s="2" t="s">
        <v>16</v>
      </c>
      <c r="J95" s="3">
        <f t="shared" ca="1" si="36"/>
        <v>45740</v>
      </c>
      <c r="K95" s="3">
        <f t="shared" ca="1" si="70"/>
        <v>45730</v>
      </c>
      <c r="L95" s="3">
        <f t="shared" ca="1" si="71"/>
        <v>45736</v>
      </c>
      <c r="M95" s="9">
        <v>5</v>
      </c>
    </row>
    <row r="96" spans="2:13" x14ac:dyDescent="0.25">
      <c r="B96" s="8">
        <v>3127232</v>
      </c>
      <c r="C96" s="1" t="s">
        <v>2094</v>
      </c>
      <c r="D96" s="2" t="s">
        <v>15</v>
      </c>
      <c r="E96" s="3">
        <f t="shared" ca="1" si="33"/>
        <v>45831</v>
      </c>
      <c r="F96" s="3">
        <f t="shared" ca="1" si="75"/>
        <v>45821</v>
      </c>
      <c r="G96" s="3">
        <f t="shared" ca="1" si="69"/>
        <v>45827</v>
      </c>
      <c r="H96" s="2">
        <v>5</v>
      </c>
      <c r="I96" s="2" t="s">
        <v>16</v>
      </c>
      <c r="J96" s="3">
        <f t="shared" ca="1" si="36"/>
        <v>45740</v>
      </c>
      <c r="K96" s="3">
        <f t="shared" ca="1" si="70"/>
        <v>45730</v>
      </c>
      <c r="L96" s="3">
        <f t="shared" ca="1" si="71"/>
        <v>45736</v>
      </c>
      <c r="M96" s="9">
        <v>5</v>
      </c>
    </row>
    <row r="97" spans="2:13" x14ac:dyDescent="0.25">
      <c r="B97" s="8">
        <v>3139976</v>
      </c>
      <c r="C97" s="1" t="s">
        <v>2095</v>
      </c>
      <c r="D97" s="2" t="s">
        <v>15</v>
      </c>
      <c r="E97" s="3">
        <f t="shared" ca="1" si="33"/>
        <v>45831</v>
      </c>
      <c r="F97" s="3">
        <f t="shared" ca="1" si="75"/>
        <v>45821</v>
      </c>
      <c r="G97" s="3">
        <f t="shared" ca="1" si="69"/>
        <v>45827</v>
      </c>
      <c r="H97" s="2">
        <v>5</v>
      </c>
      <c r="I97" s="2" t="s">
        <v>16</v>
      </c>
      <c r="J97" s="3">
        <f t="shared" ca="1" si="36"/>
        <v>45740</v>
      </c>
      <c r="K97" s="3">
        <f t="shared" ca="1" si="70"/>
        <v>45730</v>
      </c>
      <c r="L97" s="3">
        <f t="shared" ca="1" si="71"/>
        <v>45736</v>
      </c>
      <c r="M97" s="9">
        <v>5</v>
      </c>
    </row>
    <row r="98" spans="2:13" x14ac:dyDescent="0.25">
      <c r="B98" s="8">
        <v>3137153</v>
      </c>
      <c r="C98" s="1" t="s">
        <v>2096</v>
      </c>
      <c r="D98" s="2" t="s">
        <v>15</v>
      </c>
      <c r="E98" s="3">
        <f t="shared" ca="1" si="33"/>
        <v>45831</v>
      </c>
      <c r="F98" s="3">
        <f t="shared" ca="1" si="75"/>
        <v>45821</v>
      </c>
      <c r="G98" s="3">
        <f t="shared" ca="1" si="69"/>
        <v>45827</v>
      </c>
      <c r="H98" s="2">
        <v>5</v>
      </c>
      <c r="I98" s="2" t="s">
        <v>16</v>
      </c>
      <c r="J98" s="3">
        <f t="shared" ca="1" si="36"/>
        <v>45740</v>
      </c>
      <c r="K98" s="3">
        <f t="shared" ca="1" si="70"/>
        <v>45730</v>
      </c>
      <c r="L98" s="3">
        <f t="shared" ca="1" si="71"/>
        <v>45736</v>
      </c>
      <c r="M98" s="9">
        <v>5</v>
      </c>
    </row>
    <row r="99" spans="2:13" x14ac:dyDescent="0.25">
      <c r="B99" s="8">
        <v>3127223</v>
      </c>
      <c r="C99" s="1" t="s">
        <v>2097</v>
      </c>
      <c r="D99" s="2" t="s">
        <v>15</v>
      </c>
      <c r="E99" s="3">
        <f t="shared" ca="1" si="33"/>
        <v>45831</v>
      </c>
      <c r="F99" s="3">
        <f t="shared" ca="1" si="75"/>
        <v>45821</v>
      </c>
      <c r="G99" s="3">
        <f t="shared" ca="1" si="69"/>
        <v>45827</v>
      </c>
      <c r="H99" s="2">
        <v>5</v>
      </c>
      <c r="I99" s="2" t="s">
        <v>16</v>
      </c>
      <c r="J99" s="3">
        <f t="shared" ca="1" si="36"/>
        <v>45740</v>
      </c>
      <c r="K99" s="3">
        <f t="shared" ca="1" si="70"/>
        <v>45730</v>
      </c>
      <c r="L99" s="3">
        <f t="shared" ca="1" si="71"/>
        <v>45736</v>
      </c>
      <c r="M99" s="9">
        <v>5</v>
      </c>
    </row>
    <row r="100" spans="2:13" x14ac:dyDescent="0.25">
      <c r="B100" s="8">
        <v>3125345</v>
      </c>
      <c r="C100" s="1" t="s">
        <v>2098</v>
      </c>
      <c r="D100" s="2" t="s">
        <v>15</v>
      </c>
      <c r="E100" s="3">
        <f t="shared" ca="1" si="33"/>
        <v>45831</v>
      </c>
      <c r="F100" s="3">
        <f t="shared" ca="1" si="75"/>
        <v>45821</v>
      </c>
      <c r="G100" s="3">
        <f t="shared" ca="1" si="69"/>
        <v>45827</v>
      </c>
      <c r="H100" s="2">
        <v>5</v>
      </c>
      <c r="I100" s="2" t="s">
        <v>16</v>
      </c>
      <c r="J100" s="3">
        <f t="shared" ca="1" si="36"/>
        <v>45740</v>
      </c>
      <c r="K100" s="3">
        <f t="shared" ca="1" si="70"/>
        <v>45730</v>
      </c>
      <c r="L100" s="3">
        <f t="shared" ca="1" si="71"/>
        <v>45736</v>
      </c>
      <c r="M100" s="9">
        <v>5</v>
      </c>
    </row>
    <row r="101" spans="2:13" x14ac:dyDescent="0.25">
      <c r="B101" s="8">
        <v>3137147</v>
      </c>
      <c r="C101" s="1" t="s">
        <v>2099</v>
      </c>
      <c r="D101" s="2" t="s">
        <v>15</v>
      </c>
      <c r="E101" s="3">
        <f t="shared" ca="1" si="33"/>
        <v>45831</v>
      </c>
      <c r="F101" s="3">
        <f t="shared" ca="1" si="75"/>
        <v>45821</v>
      </c>
      <c r="G101" s="3">
        <f t="shared" ca="1" si="69"/>
        <v>45827</v>
      </c>
      <c r="H101" s="2">
        <v>5</v>
      </c>
      <c r="I101" s="2" t="s">
        <v>16</v>
      </c>
      <c r="J101" s="3">
        <f t="shared" ca="1" si="36"/>
        <v>45740</v>
      </c>
      <c r="K101" s="3">
        <f t="shared" ca="1" si="70"/>
        <v>45730</v>
      </c>
      <c r="L101" s="3">
        <f t="shared" ca="1" si="71"/>
        <v>45736</v>
      </c>
      <c r="M101" s="9">
        <v>5</v>
      </c>
    </row>
    <row r="102" spans="2:13" x14ac:dyDescent="0.25">
      <c r="B102" s="8">
        <v>3127229</v>
      </c>
      <c r="C102" s="1" t="s">
        <v>2100</v>
      </c>
      <c r="D102" s="2" t="s">
        <v>15</v>
      </c>
      <c r="E102" s="3">
        <f t="shared" ca="1" si="33"/>
        <v>45831</v>
      </c>
      <c r="F102" s="3">
        <f t="shared" ca="1" si="75"/>
        <v>45821</v>
      </c>
      <c r="G102" s="3">
        <f t="shared" ca="1" si="69"/>
        <v>45827</v>
      </c>
      <c r="H102" s="2">
        <v>5</v>
      </c>
      <c r="I102" s="2" t="s">
        <v>16</v>
      </c>
      <c r="J102" s="3">
        <f t="shared" ca="1" si="36"/>
        <v>45740</v>
      </c>
      <c r="K102" s="3">
        <f t="shared" ca="1" si="70"/>
        <v>45730</v>
      </c>
      <c r="L102" s="3">
        <f t="shared" ca="1" si="71"/>
        <v>45736</v>
      </c>
      <c r="M102" s="9">
        <v>5</v>
      </c>
    </row>
    <row r="103" spans="2:13" x14ac:dyDescent="0.25">
      <c r="B103" s="8">
        <v>3127225</v>
      </c>
      <c r="C103" s="1" t="s">
        <v>2101</v>
      </c>
      <c r="D103" s="2" t="s">
        <v>15</v>
      </c>
      <c r="E103" s="3">
        <f t="shared" ca="1" si="33"/>
        <v>45831</v>
      </c>
      <c r="F103" s="3">
        <f t="shared" ca="1" si="75"/>
        <v>45821</v>
      </c>
      <c r="G103" s="3">
        <f t="shared" ca="1" si="69"/>
        <v>45827</v>
      </c>
      <c r="H103" s="2">
        <v>5</v>
      </c>
      <c r="I103" s="2" t="s">
        <v>16</v>
      </c>
      <c r="J103" s="3">
        <f t="shared" ca="1" si="36"/>
        <v>45740</v>
      </c>
      <c r="K103" s="3">
        <f t="shared" ca="1" si="70"/>
        <v>45730</v>
      </c>
      <c r="L103" s="3">
        <f t="shared" ca="1" si="71"/>
        <v>45736</v>
      </c>
      <c r="M103" s="9">
        <v>5</v>
      </c>
    </row>
    <row r="104" spans="2:13" x14ac:dyDescent="0.25">
      <c r="B104" s="8">
        <v>3127226</v>
      </c>
      <c r="C104" s="1" t="s">
        <v>2102</v>
      </c>
      <c r="D104" s="2" t="s">
        <v>15</v>
      </c>
      <c r="E104" s="3">
        <f t="shared" ca="1" si="33"/>
        <v>45831</v>
      </c>
      <c r="F104" s="3">
        <f t="shared" ca="1" si="75"/>
        <v>45821</v>
      </c>
      <c r="G104" s="3">
        <f t="shared" ca="1" si="69"/>
        <v>45827</v>
      </c>
      <c r="H104" s="2">
        <v>5</v>
      </c>
      <c r="I104" s="2" t="s">
        <v>16</v>
      </c>
      <c r="J104" s="3">
        <f t="shared" ca="1" si="36"/>
        <v>45740</v>
      </c>
      <c r="K104" s="3">
        <f t="shared" ca="1" si="70"/>
        <v>45730</v>
      </c>
      <c r="L104" s="3">
        <f t="shared" ca="1" si="71"/>
        <v>45736</v>
      </c>
      <c r="M104" s="9">
        <v>5</v>
      </c>
    </row>
    <row r="105" spans="2:13" x14ac:dyDescent="0.25">
      <c r="B105" s="8">
        <v>3137150</v>
      </c>
      <c r="C105" s="1" t="s">
        <v>2103</v>
      </c>
      <c r="D105" s="2" t="s">
        <v>15</v>
      </c>
      <c r="E105" s="3">
        <f t="shared" ca="1" si="33"/>
        <v>45831</v>
      </c>
      <c r="F105" s="3">
        <f t="shared" ca="1" si="75"/>
        <v>45821</v>
      </c>
      <c r="G105" s="3">
        <f t="shared" ca="1" si="69"/>
        <v>45827</v>
      </c>
      <c r="H105" s="2">
        <v>5</v>
      </c>
      <c r="I105" s="2" t="s">
        <v>16</v>
      </c>
      <c r="J105" s="3">
        <f t="shared" ca="1" si="36"/>
        <v>45740</v>
      </c>
      <c r="K105" s="3">
        <f t="shared" ca="1" si="70"/>
        <v>45730</v>
      </c>
      <c r="L105" s="3">
        <f t="shared" ca="1" si="71"/>
        <v>45736</v>
      </c>
      <c r="M105" s="9">
        <v>5</v>
      </c>
    </row>
    <row r="106" spans="2:13" x14ac:dyDescent="0.25">
      <c r="B106" s="8">
        <v>3139974</v>
      </c>
      <c r="C106" s="1" t="s">
        <v>2104</v>
      </c>
      <c r="D106" s="2" t="s">
        <v>15</v>
      </c>
      <c r="E106" s="3">
        <f t="shared" ca="1" si="33"/>
        <v>45831</v>
      </c>
      <c r="F106" s="3">
        <f t="shared" ca="1" si="75"/>
        <v>45821</v>
      </c>
      <c r="G106" s="3">
        <f t="shared" ca="1" si="69"/>
        <v>45827</v>
      </c>
      <c r="H106" s="2">
        <v>5</v>
      </c>
      <c r="I106" s="2" t="s">
        <v>16</v>
      </c>
      <c r="J106" s="3">
        <f t="shared" ca="1" si="36"/>
        <v>45740</v>
      </c>
      <c r="K106" s="3">
        <f t="shared" ca="1" si="70"/>
        <v>45730</v>
      </c>
      <c r="L106" s="3">
        <f t="shared" ca="1" si="71"/>
        <v>45736</v>
      </c>
      <c r="M106" s="9">
        <v>5</v>
      </c>
    </row>
    <row r="107" spans="2:13" x14ac:dyDescent="0.25">
      <c r="B107" s="8">
        <v>3125344</v>
      </c>
      <c r="C107" s="1" t="s">
        <v>2105</v>
      </c>
      <c r="D107" s="2" t="s">
        <v>15</v>
      </c>
      <c r="E107" s="3">
        <f t="shared" ca="1" si="33"/>
        <v>45831</v>
      </c>
      <c r="F107" s="3">
        <f t="shared" ca="1" si="75"/>
        <v>45821</v>
      </c>
      <c r="G107" s="3">
        <f t="shared" ca="1" si="69"/>
        <v>45827</v>
      </c>
      <c r="H107" s="2">
        <v>5</v>
      </c>
      <c r="I107" s="2" t="s">
        <v>16</v>
      </c>
      <c r="J107" s="3">
        <f t="shared" ca="1" si="36"/>
        <v>45740</v>
      </c>
      <c r="K107" s="3">
        <f t="shared" ca="1" si="70"/>
        <v>45730</v>
      </c>
      <c r="L107" s="3">
        <f t="shared" ca="1" si="71"/>
        <v>45736</v>
      </c>
      <c r="M107" s="9">
        <v>5</v>
      </c>
    </row>
    <row r="108" spans="2:13" x14ac:dyDescent="0.25">
      <c r="B108" s="8">
        <v>3127233</v>
      </c>
      <c r="C108" s="1" t="s">
        <v>2106</v>
      </c>
      <c r="D108" s="2" t="s">
        <v>15</v>
      </c>
      <c r="E108" s="3">
        <f t="shared" ca="1" si="33"/>
        <v>45831</v>
      </c>
      <c r="F108" s="3">
        <f t="shared" ca="1" si="75"/>
        <v>45821</v>
      </c>
      <c r="G108" s="3">
        <f t="shared" ca="1" si="69"/>
        <v>45827</v>
      </c>
      <c r="H108" s="2">
        <v>5</v>
      </c>
      <c r="I108" s="2" t="s">
        <v>16</v>
      </c>
      <c r="J108" s="3">
        <f t="shared" ca="1" si="36"/>
        <v>45740</v>
      </c>
      <c r="K108" s="3">
        <f t="shared" ca="1" si="70"/>
        <v>45730</v>
      </c>
      <c r="L108" s="3">
        <f t="shared" ca="1" si="71"/>
        <v>45736</v>
      </c>
      <c r="M108" s="9">
        <v>5</v>
      </c>
    </row>
    <row r="109" spans="2:13" x14ac:dyDescent="0.25">
      <c r="B109" s="8">
        <v>3127228</v>
      </c>
      <c r="C109" s="1" t="s">
        <v>2107</v>
      </c>
      <c r="D109" s="2" t="s">
        <v>15</v>
      </c>
      <c r="E109" s="3">
        <f t="shared" ca="1" si="33"/>
        <v>45831</v>
      </c>
      <c r="F109" s="3">
        <f t="shared" ca="1" si="75"/>
        <v>45821</v>
      </c>
      <c r="G109" s="3">
        <f t="shared" ca="1" si="69"/>
        <v>45827</v>
      </c>
      <c r="H109" s="2">
        <v>5</v>
      </c>
      <c r="I109" s="2" t="s">
        <v>16</v>
      </c>
      <c r="J109" s="3">
        <f t="shared" ca="1" si="36"/>
        <v>45740</v>
      </c>
      <c r="K109" s="3">
        <f t="shared" ca="1" si="70"/>
        <v>45730</v>
      </c>
      <c r="L109" s="3">
        <f t="shared" ca="1" si="71"/>
        <v>45736</v>
      </c>
      <c r="M109" s="9">
        <v>5</v>
      </c>
    </row>
    <row r="110" spans="2:13" x14ac:dyDescent="0.25">
      <c r="B110" s="8">
        <v>3127230</v>
      </c>
      <c r="C110" s="1" t="s">
        <v>2108</v>
      </c>
      <c r="D110" s="2" t="s">
        <v>15</v>
      </c>
      <c r="E110" s="3">
        <f t="shared" ca="1" si="33"/>
        <v>45831</v>
      </c>
      <c r="F110" s="3">
        <f t="shared" ca="1" si="75"/>
        <v>45821</v>
      </c>
      <c r="G110" s="3">
        <f t="shared" ca="1" si="69"/>
        <v>45827</v>
      </c>
      <c r="H110" s="2">
        <v>5</v>
      </c>
      <c r="I110" s="2" t="s">
        <v>16</v>
      </c>
      <c r="J110" s="3">
        <f t="shared" ca="1" si="36"/>
        <v>45740</v>
      </c>
      <c r="K110" s="3">
        <f t="shared" ca="1" si="70"/>
        <v>45730</v>
      </c>
      <c r="L110" s="3">
        <f t="shared" ca="1" si="71"/>
        <v>45736</v>
      </c>
      <c r="M110" s="9">
        <v>5</v>
      </c>
    </row>
    <row r="111" spans="2:13" x14ac:dyDescent="0.25">
      <c r="B111" s="8">
        <v>3127224</v>
      </c>
      <c r="C111" s="1" t="s">
        <v>2109</v>
      </c>
      <c r="D111" s="2" t="s">
        <v>15</v>
      </c>
      <c r="E111" s="3">
        <f t="shared" ca="1" si="33"/>
        <v>45831</v>
      </c>
      <c r="F111" s="3">
        <f t="shared" ca="1" si="75"/>
        <v>45821</v>
      </c>
      <c r="G111" s="3">
        <f t="shared" ca="1" si="69"/>
        <v>45827</v>
      </c>
      <c r="H111" s="2">
        <v>5</v>
      </c>
      <c r="I111" s="2" t="s">
        <v>16</v>
      </c>
      <c r="J111" s="3">
        <f t="shared" ca="1" si="36"/>
        <v>45740</v>
      </c>
      <c r="K111" s="3">
        <f t="shared" ca="1" si="70"/>
        <v>45730</v>
      </c>
      <c r="L111" s="3">
        <f t="shared" ca="1" si="71"/>
        <v>45736</v>
      </c>
      <c r="M111" s="9">
        <v>5</v>
      </c>
    </row>
    <row r="112" spans="2:13" x14ac:dyDescent="0.25">
      <c r="B112" s="8">
        <v>3137146</v>
      </c>
      <c r="C112" s="1" t="s">
        <v>2110</v>
      </c>
      <c r="D112" s="2" t="s">
        <v>15</v>
      </c>
      <c r="E112" s="3">
        <f t="shared" ca="1" si="33"/>
        <v>45831</v>
      </c>
      <c r="F112" s="3">
        <f t="shared" ca="1" si="75"/>
        <v>45821</v>
      </c>
      <c r="G112" s="3">
        <f t="shared" ca="1" si="69"/>
        <v>45827</v>
      </c>
      <c r="H112" s="2">
        <v>5</v>
      </c>
      <c r="I112" s="2" t="s">
        <v>16</v>
      </c>
      <c r="J112" s="3">
        <f t="shared" ca="1" si="36"/>
        <v>45740</v>
      </c>
      <c r="K112" s="3">
        <f t="shared" ca="1" si="70"/>
        <v>45730</v>
      </c>
      <c r="L112" s="3">
        <f t="shared" ca="1" si="71"/>
        <v>45736</v>
      </c>
      <c r="M112" s="9">
        <v>5</v>
      </c>
    </row>
    <row r="113" spans="2:13" x14ac:dyDescent="0.25">
      <c r="B113" s="8">
        <v>3128437</v>
      </c>
      <c r="C113" s="1" t="s">
        <v>2111</v>
      </c>
      <c r="D113" s="2" t="s">
        <v>15</v>
      </c>
      <c r="E113" s="3">
        <f t="shared" ca="1" si="33"/>
        <v>45831</v>
      </c>
      <c r="F113" s="3">
        <f t="shared" ca="1" si="75"/>
        <v>45821</v>
      </c>
      <c r="G113" s="3">
        <f t="shared" ca="1" si="69"/>
        <v>45827</v>
      </c>
      <c r="H113" s="2">
        <v>5</v>
      </c>
      <c r="I113" s="2" t="s">
        <v>16</v>
      </c>
      <c r="J113" s="3">
        <f t="shared" ca="1" si="36"/>
        <v>45740</v>
      </c>
      <c r="K113" s="3">
        <f t="shared" ca="1" si="70"/>
        <v>45730</v>
      </c>
      <c r="L113" s="3">
        <f t="shared" ca="1" si="71"/>
        <v>45736</v>
      </c>
      <c r="M113" s="9">
        <v>5</v>
      </c>
    </row>
    <row r="114" spans="2:13" x14ac:dyDescent="0.25">
      <c r="B114" s="8">
        <v>2593453</v>
      </c>
      <c r="C114" s="1" t="s">
        <v>2223</v>
      </c>
      <c r="D114" s="2" t="s">
        <v>15</v>
      </c>
      <c r="E114" s="3">
        <f t="shared" ref="E114:E158" ca="1" si="80">MondayfollowingThirdFriday_JunDec</f>
        <v>45831</v>
      </c>
      <c r="F114" s="3">
        <f t="shared" ref="F114:F158" ca="1" si="81">E114-10</f>
        <v>45821</v>
      </c>
      <c r="G114" s="3">
        <f t="shared" ref="G114:G158" ca="1" si="82">E114-4</f>
        <v>45827</v>
      </c>
      <c r="H114" s="2">
        <v>5</v>
      </c>
      <c r="I114" s="2" t="s">
        <v>16</v>
      </c>
      <c r="J114" s="3">
        <f t="shared" ref="J114:J158" ca="1" si="83">MondayfollowingThirdFriday_MarJunSepDec</f>
        <v>45740</v>
      </c>
      <c r="K114" s="3">
        <f t="shared" ref="K114:K158" ca="1" si="84">J114-10</f>
        <v>45730</v>
      </c>
      <c r="L114" s="3">
        <f t="shared" ref="L114:L158" ca="1" si="85">J114-4</f>
        <v>45736</v>
      </c>
      <c r="M114" s="9">
        <v>5</v>
      </c>
    </row>
    <row r="115" spans="2:13" x14ac:dyDescent="0.25">
      <c r="B115" s="8">
        <v>2593450</v>
      </c>
      <c r="C115" s="1" t="s">
        <v>2224</v>
      </c>
      <c r="D115" s="2" t="s">
        <v>15</v>
      </c>
      <c r="E115" s="3">
        <f t="shared" ca="1" si="80"/>
        <v>45831</v>
      </c>
      <c r="F115" s="3">
        <f t="shared" ca="1" si="81"/>
        <v>45821</v>
      </c>
      <c r="G115" s="3">
        <f t="shared" ca="1" si="82"/>
        <v>45827</v>
      </c>
      <c r="H115" s="2">
        <v>5</v>
      </c>
      <c r="I115" s="2" t="s">
        <v>16</v>
      </c>
      <c r="J115" s="3">
        <f t="shared" ca="1" si="83"/>
        <v>45740</v>
      </c>
      <c r="K115" s="3">
        <f t="shared" ca="1" si="84"/>
        <v>45730</v>
      </c>
      <c r="L115" s="3">
        <f t="shared" ca="1" si="85"/>
        <v>45736</v>
      </c>
      <c r="M115" s="9">
        <v>5</v>
      </c>
    </row>
    <row r="116" spans="2:13" x14ac:dyDescent="0.25">
      <c r="B116" s="8">
        <v>2593452</v>
      </c>
      <c r="C116" s="1" t="s">
        <v>2225</v>
      </c>
      <c r="D116" s="2" t="s">
        <v>15</v>
      </c>
      <c r="E116" s="3">
        <f t="shared" ca="1" si="80"/>
        <v>45831</v>
      </c>
      <c r="F116" s="3">
        <f t="shared" ca="1" si="81"/>
        <v>45821</v>
      </c>
      <c r="G116" s="3">
        <f t="shared" ca="1" si="82"/>
        <v>45827</v>
      </c>
      <c r="H116" s="2">
        <v>5</v>
      </c>
      <c r="I116" s="2" t="s">
        <v>16</v>
      </c>
      <c r="J116" s="3">
        <f t="shared" ca="1" si="83"/>
        <v>45740</v>
      </c>
      <c r="K116" s="3">
        <f t="shared" ca="1" si="84"/>
        <v>45730</v>
      </c>
      <c r="L116" s="3">
        <f t="shared" ca="1" si="85"/>
        <v>45736</v>
      </c>
      <c r="M116" s="9">
        <v>5</v>
      </c>
    </row>
    <row r="117" spans="2:13" x14ac:dyDescent="0.25">
      <c r="B117" s="8">
        <v>2594092</v>
      </c>
      <c r="C117" s="1" t="s">
        <v>2226</v>
      </c>
      <c r="D117" s="2" t="s">
        <v>15</v>
      </c>
      <c r="E117" s="3">
        <f t="shared" ca="1" si="80"/>
        <v>45831</v>
      </c>
      <c r="F117" s="3">
        <f t="shared" ca="1" si="81"/>
        <v>45821</v>
      </c>
      <c r="G117" s="3">
        <f t="shared" ca="1" si="82"/>
        <v>45827</v>
      </c>
      <c r="H117" s="2">
        <v>5</v>
      </c>
      <c r="I117" s="2" t="s">
        <v>16</v>
      </c>
      <c r="J117" s="3">
        <f t="shared" ca="1" si="83"/>
        <v>45740</v>
      </c>
      <c r="K117" s="3">
        <f t="shared" ca="1" si="84"/>
        <v>45730</v>
      </c>
      <c r="L117" s="3">
        <f t="shared" ca="1" si="85"/>
        <v>45736</v>
      </c>
      <c r="M117" s="9">
        <v>5</v>
      </c>
    </row>
    <row r="118" spans="2:13" x14ac:dyDescent="0.25">
      <c r="B118" s="8">
        <v>2594194</v>
      </c>
      <c r="C118" s="1" t="s">
        <v>2227</v>
      </c>
      <c r="D118" s="2" t="s">
        <v>15</v>
      </c>
      <c r="E118" s="3">
        <f t="shared" ca="1" si="80"/>
        <v>45831</v>
      </c>
      <c r="F118" s="3">
        <f t="shared" ca="1" si="81"/>
        <v>45821</v>
      </c>
      <c r="G118" s="3">
        <f t="shared" ca="1" si="82"/>
        <v>45827</v>
      </c>
      <c r="H118" s="2">
        <v>5</v>
      </c>
      <c r="I118" s="2" t="s">
        <v>16</v>
      </c>
      <c r="J118" s="3">
        <f t="shared" ca="1" si="83"/>
        <v>45740</v>
      </c>
      <c r="K118" s="3">
        <f t="shared" ca="1" si="84"/>
        <v>45730</v>
      </c>
      <c r="L118" s="3">
        <f t="shared" ca="1" si="85"/>
        <v>45736</v>
      </c>
      <c r="M118" s="9">
        <v>5</v>
      </c>
    </row>
    <row r="119" spans="2:13" x14ac:dyDescent="0.25">
      <c r="B119" s="8">
        <v>2593291</v>
      </c>
      <c r="C119" s="1" t="s">
        <v>2228</v>
      </c>
      <c r="D119" s="2" t="s">
        <v>15</v>
      </c>
      <c r="E119" s="3">
        <f t="shared" ca="1" si="80"/>
        <v>45831</v>
      </c>
      <c r="F119" s="3">
        <f t="shared" ca="1" si="81"/>
        <v>45821</v>
      </c>
      <c r="G119" s="3">
        <f t="shared" ca="1" si="82"/>
        <v>45827</v>
      </c>
      <c r="H119" s="2">
        <v>5</v>
      </c>
      <c r="I119" s="2" t="s">
        <v>16</v>
      </c>
      <c r="J119" s="3">
        <f t="shared" ca="1" si="83"/>
        <v>45740</v>
      </c>
      <c r="K119" s="3">
        <f t="shared" ca="1" si="84"/>
        <v>45730</v>
      </c>
      <c r="L119" s="3">
        <f t="shared" ca="1" si="85"/>
        <v>45736</v>
      </c>
      <c r="M119" s="9">
        <v>5</v>
      </c>
    </row>
    <row r="120" spans="2:13" x14ac:dyDescent="0.25">
      <c r="B120" s="8">
        <v>2593296</v>
      </c>
      <c r="C120" s="1" t="s">
        <v>2229</v>
      </c>
      <c r="D120" s="2" t="s">
        <v>15</v>
      </c>
      <c r="E120" s="3">
        <f t="shared" ca="1" si="80"/>
        <v>45831</v>
      </c>
      <c r="F120" s="3">
        <f t="shared" ca="1" si="81"/>
        <v>45821</v>
      </c>
      <c r="G120" s="3">
        <f t="shared" ca="1" si="82"/>
        <v>45827</v>
      </c>
      <c r="H120" s="2">
        <v>5</v>
      </c>
      <c r="I120" s="2" t="s">
        <v>16</v>
      </c>
      <c r="J120" s="3">
        <f t="shared" ca="1" si="83"/>
        <v>45740</v>
      </c>
      <c r="K120" s="3">
        <f t="shared" ca="1" si="84"/>
        <v>45730</v>
      </c>
      <c r="L120" s="3">
        <f t="shared" ca="1" si="85"/>
        <v>45736</v>
      </c>
      <c r="M120" s="9">
        <v>5</v>
      </c>
    </row>
    <row r="121" spans="2:13" x14ac:dyDescent="0.25">
      <c r="B121" s="8">
        <v>2594171</v>
      </c>
      <c r="C121" s="1" t="s">
        <v>2230</v>
      </c>
      <c r="D121" s="2" t="s">
        <v>15</v>
      </c>
      <c r="E121" s="3">
        <f t="shared" ca="1" si="80"/>
        <v>45831</v>
      </c>
      <c r="F121" s="3">
        <f t="shared" ca="1" si="81"/>
        <v>45821</v>
      </c>
      <c r="G121" s="3">
        <f t="shared" ca="1" si="82"/>
        <v>45827</v>
      </c>
      <c r="H121" s="2">
        <v>5</v>
      </c>
      <c r="I121" s="2" t="s">
        <v>16</v>
      </c>
      <c r="J121" s="3">
        <f t="shared" ca="1" si="83"/>
        <v>45740</v>
      </c>
      <c r="K121" s="3">
        <f t="shared" ca="1" si="84"/>
        <v>45730</v>
      </c>
      <c r="L121" s="3">
        <f t="shared" ca="1" si="85"/>
        <v>45736</v>
      </c>
      <c r="M121" s="9">
        <v>5</v>
      </c>
    </row>
    <row r="122" spans="2:13" x14ac:dyDescent="0.25">
      <c r="B122" s="8">
        <v>2593421</v>
      </c>
      <c r="C122" s="1" t="s">
        <v>2231</v>
      </c>
      <c r="D122" s="2" t="s">
        <v>15</v>
      </c>
      <c r="E122" s="3">
        <f t="shared" ca="1" si="80"/>
        <v>45831</v>
      </c>
      <c r="F122" s="3">
        <f t="shared" ca="1" si="81"/>
        <v>45821</v>
      </c>
      <c r="G122" s="3">
        <f t="shared" ca="1" si="82"/>
        <v>45827</v>
      </c>
      <c r="H122" s="2">
        <v>5</v>
      </c>
      <c r="I122" s="2" t="s">
        <v>16</v>
      </c>
      <c r="J122" s="3">
        <f t="shared" ca="1" si="83"/>
        <v>45740</v>
      </c>
      <c r="K122" s="3">
        <f t="shared" ca="1" si="84"/>
        <v>45730</v>
      </c>
      <c r="L122" s="3">
        <f t="shared" ca="1" si="85"/>
        <v>45736</v>
      </c>
      <c r="M122" s="9">
        <v>5</v>
      </c>
    </row>
    <row r="123" spans="2:13" x14ac:dyDescent="0.25">
      <c r="B123" s="8">
        <v>2594196</v>
      </c>
      <c r="C123" s="1" t="s">
        <v>2232</v>
      </c>
      <c r="D123" s="2" t="s">
        <v>15</v>
      </c>
      <c r="E123" s="3">
        <f t="shared" ca="1" si="80"/>
        <v>45831</v>
      </c>
      <c r="F123" s="3">
        <f t="shared" ca="1" si="81"/>
        <v>45821</v>
      </c>
      <c r="G123" s="3">
        <f t="shared" ca="1" si="82"/>
        <v>45827</v>
      </c>
      <c r="H123" s="2">
        <v>5</v>
      </c>
      <c r="I123" s="2" t="s">
        <v>16</v>
      </c>
      <c r="J123" s="3">
        <f t="shared" ca="1" si="83"/>
        <v>45740</v>
      </c>
      <c r="K123" s="3">
        <f t="shared" ca="1" si="84"/>
        <v>45730</v>
      </c>
      <c r="L123" s="3">
        <f t="shared" ca="1" si="85"/>
        <v>45736</v>
      </c>
      <c r="M123" s="9">
        <v>5</v>
      </c>
    </row>
    <row r="124" spans="2:13" x14ac:dyDescent="0.25">
      <c r="B124" s="8">
        <v>3368575</v>
      </c>
      <c r="C124" s="1" t="s">
        <v>2491</v>
      </c>
      <c r="D124" s="2" t="s">
        <v>15</v>
      </c>
      <c r="E124" s="3">
        <f t="shared" ca="1" si="80"/>
        <v>45831</v>
      </c>
      <c r="F124" s="3">
        <f t="shared" ref="F124:F125" ca="1" si="86">E124-10</f>
        <v>45821</v>
      </c>
      <c r="G124" s="3">
        <f t="shared" ref="G124:G125" ca="1" si="87">E124-4</f>
        <v>45827</v>
      </c>
      <c r="H124" s="2">
        <v>5</v>
      </c>
      <c r="I124" s="2" t="s">
        <v>16</v>
      </c>
      <c r="J124" s="3">
        <f t="shared" ca="1" si="83"/>
        <v>45740</v>
      </c>
      <c r="K124" s="3">
        <f t="shared" ref="K124:K125" ca="1" si="88">J124-10</f>
        <v>45730</v>
      </c>
      <c r="L124" s="3">
        <f t="shared" ref="L124:L125" ca="1" si="89">J124-4</f>
        <v>45736</v>
      </c>
      <c r="M124" s="9">
        <v>5</v>
      </c>
    </row>
    <row r="125" spans="2:13" x14ac:dyDescent="0.25">
      <c r="B125" s="8">
        <v>3371265</v>
      </c>
      <c r="C125" s="1" t="s">
        <v>2492</v>
      </c>
      <c r="D125" s="2" t="s">
        <v>15</v>
      </c>
      <c r="E125" s="3">
        <f t="shared" ca="1" si="80"/>
        <v>45831</v>
      </c>
      <c r="F125" s="3">
        <f t="shared" ca="1" si="86"/>
        <v>45821</v>
      </c>
      <c r="G125" s="3">
        <f t="shared" ca="1" si="87"/>
        <v>45827</v>
      </c>
      <c r="H125" s="2">
        <v>5</v>
      </c>
      <c r="I125" s="2" t="s">
        <v>16</v>
      </c>
      <c r="J125" s="3">
        <f t="shared" ca="1" si="83"/>
        <v>45740</v>
      </c>
      <c r="K125" s="3">
        <f t="shared" ca="1" si="88"/>
        <v>45730</v>
      </c>
      <c r="L125" s="3">
        <f t="shared" ca="1" si="89"/>
        <v>45736</v>
      </c>
      <c r="M125" s="9">
        <v>5</v>
      </c>
    </row>
    <row r="126" spans="2:13" x14ac:dyDescent="0.25">
      <c r="B126" s="8">
        <v>2596760</v>
      </c>
      <c r="C126" s="1" t="s">
        <v>2233</v>
      </c>
      <c r="D126" s="2" t="s">
        <v>15</v>
      </c>
      <c r="E126" s="3">
        <f t="shared" ca="1" si="80"/>
        <v>45831</v>
      </c>
      <c r="F126" s="3">
        <f t="shared" ca="1" si="81"/>
        <v>45821</v>
      </c>
      <c r="G126" s="3">
        <f t="shared" ca="1" si="82"/>
        <v>45827</v>
      </c>
      <c r="H126" s="2">
        <v>5</v>
      </c>
      <c r="I126" s="2" t="s">
        <v>16</v>
      </c>
      <c r="J126" s="3">
        <f t="shared" ca="1" si="83"/>
        <v>45740</v>
      </c>
      <c r="K126" s="3">
        <f t="shared" ca="1" si="84"/>
        <v>45730</v>
      </c>
      <c r="L126" s="3">
        <f t="shared" ca="1" si="85"/>
        <v>45736</v>
      </c>
      <c r="M126" s="9">
        <v>5</v>
      </c>
    </row>
    <row r="127" spans="2:13" x14ac:dyDescent="0.25">
      <c r="B127" s="8">
        <v>2593448</v>
      </c>
      <c r="C127" s="1" t="s">
        <v>2234</v>
      </c>
      <c r="D127" s="2" t="s">
        <v>15</v>
      </c>
      <c r="E127" s="3">
        <f t="shared" ca="1" si="80"/>
        <v>45831</v>
      </c>
      <c r="F127" s="3">
        <f t="shared" ca="1" si="81"/>
        <v>45821</v>
      </c>
      <c r="G127" s="3">
        <f t="shared" ca="1" si="82"/>
        <v>45827</v>
      </c>
      <c r="H127" s="2">
        <v>5</v>
      </c>
      <c r="I127" s="2" t="s">
        <v>16</v>
      </c>
      <c r="J127" s="3">
        <f t="shared" ca="1" si="83"/>
        <v>45740</v>
      </c>
      <c r="K127" s="3">
        <f t="shared" ca="1" si="84"/>
        <v>45730</v>
      </c>
      <c r="L127" s="3">
        <f t="shared" ca="1" si="85"/>
        <v>45736</v>
      </c>
      <c r="M127" s="9">
        <v>5</v>
      </c>
    </row>
    <row r="128" spans="2:13" x14ac:dyDescent="0.25">
      <c r="B128" s="8">
        <v>2594110</v>
      </c>
      <c r="C128" s="1" t="s">
        <v>2235</v>
      </c>
      <c r="D128" s="2" t="s">
        <v>15</v>
      </c>
      <c r="E128" s="3">
        <f t="shared" ca="1" si="80"/>
        <v>45831</v>
      </c>
      <c r="F128" s="3">
        <f t="shared" ca="1" si="81"/>
        <v>45821</v>
      </c>
      <c r="G128" s="3">
        <f t="shared" ca="1" si="82"/>
        <v>45827</v>
      </c>
      <c r="H128" s="2">
        <v>5</v>
      </c>
      <c r="I128" s="2" t="s">
        <v>16</v>
      </c>
      <c r="J128" s="3">
        <f t="shared" ca="1" si="83"/>
        <v>45740</v>
      </c>
      <c r="K128" s="3">
        <f t="shared" ca="1" si="84"/>
        <v>45730</v>
      </c>
      <c r="L128" s="3">
        <f t="shared" ca="1" si="85"/>
        <v>45736</v>
      </c>
      <c r="M128" s="9">
        <v>5</v>
      </c>
    </row>
    <row r="129" spans="2:13" x14ac:dyDescent="0.25">
      <c r="B129" s="8">
        <v>2593454</v>
      </c>
      <c r="C129" s="1" t="s">
        <v>2236</v>
      </c>
      <c r="D129" s="2" t="s">
        <v>15</v>
      </c>
      <c r="E129" s="3">
        <f t="shared" ca="1" si="80"/>
        <v>45831</v>
      </c>
      <c r="F129" s="3">
        <f t="shared" ca="1" si="81"/>
        <v>45821</v>
      </c>
      <c r="G129" s="3">
        <f t="shared" ca="1" si="82"/>
        <v>45827</v>
      </c>
      <c r="H129" s="2">
        <v>5</v>
      </c>
      <c r="I129" s="2" t="s">
        <v>16</v>
      </c>
      <c r="J129" s="3">
        <f t="shared" ca="1" si="83"/>
        <v>45740</v>
      </c>
      <c r="K129" s="3">
        <f t="shared" ca="1" si="84"/>
        <v>45730</v>
      </c>
      <c r="L129" s="3">
        <f t="shared" ca="1" si="85"/>
        <v>45736</v>
      </c>
      <c r="M129" s="9">
        <v>5</v>
      </c>
    </row>
    <row r="130" spans="2:13" x14ac:dyDescent="0.25">
      <c r="B130" s="8">
        <v>2593455</v>
      </c>
      <c r="C130" s="1" t="s">
        <v>2237</v>
      </c>
      <c r="D130" s="2" t="s">
        <v>15</v>
      </c>
      <c r="E130" s="3">
        <f t="shared" ca="1" si="80"/>
        <v>45831</v>
      </c>
      <c r="F130" s="3">
        <f t="shared" ca="1" si="81"/>
        <v>45821</v>
      </c>
      <c r="G130" s="3">
        <f t="shared" ca="1" si="82"/>
        <v>45827</v>
      </c>
      <c r="H130" s="2">
        <v>5</v>
      </c>
      <c r="I130" s="2" t="s">
        <v>16</v>
      </c>
      <c r="J130" s="3">
        <f t="shared" ca="1" si="83"/>
        <v>45740</v>
      </c>
      <c r="K130" s="3">
        <f t="shared" ca="1" si="84"/>
        <v>45730</v>
      </c>
      <c r="L130" s="3">
        <f t="shared" ca="1" si="85"/>
        <v>45736</v>
      </c>
      <c r="M130" s="9">
        <v>5</v>
      </c>
    </row>
    <row r="131" spans="2:13" x14ac:dyDescent="0.25">
      <c r="B131" s="8">
        <v>2594089</v>
      </c>
      <c r="C131" s="1" t="s">
        <v>2238</v>
      </c>
      <c r="D131" s="2" t="s">
        <v>15</v>
      </c>
      <c r="E131" s="3">
        <f t="shared" ca="1" si="80"/>
        <v>45831</v>
      </c>
      <c r="F131" s="3">
        <f t="shared" ca="1" si="81"/>
        <v>45821</v>
      </c>
      <c r="G131" s="3">
        <f t="shared" ca="1" si="82"/>
        <v>45827</v>
      </c>
      <c r="H131" s="2">
        <v>5</v>
      </c>
      <c r="I131" s="2" t="s">
        <v>16</v>
      </c>
      <c r="J131" s="3">
        <f t="shared" ca="1" si="83"/>
        <v>45740</v>
      </c>
      <c r="K131" s="3">
        <f t="shared" ca="1" si="84"/>
        <v>45730</v>
      </c>
      <c r="L131" s="3">
        <f t="shared" ca="1" si="85"/>
        <v>45736</v>
      </c>
      <c r="M131" s="9">
        <v>5</v>
      </c>
    </row>
    <row r="132" spans="2:13" x14ac:dyDescent="0.25">
      <c r="B132" s="8">
        <v>2594191</v>
      </c>
      <c r="C132" s="1" t="s">
        <v>2239</v>
      </c>
      <c r="D132" s="2" t="s">
        <v>15</v>
      </c>
      <c r="E132" s="3">
        <f t="shared" ca="1" si="80"/>
        <v>45831</v>
      </c>
      <c r="F132" s="3">
        <f t="shared" ca="1" si="81"/>
        <v>45821</v>
      </c>
      <c r="G132" s="3">
        <f t="shared" ca="1" si="82"/>
        <v>45827</v>
      </c>
      <c r="H132" s="2">
        <v>5</v>
      </c>
      <c r="I132" s="2" t="s">
        <v>16</v>
      </c>
      <c r="J132" s="3">
        <f t="shared" ca="1" si="83"/>
        <v>45740</v>
      </c>
      <c r="K132" s="3">
        <f t="shared" ca="1" si="84"/>
        <v>45730</v>
      </c>
      <c r="L132" s="3">
        <f t="shared" ca="1" si="85"/>
        <v>45736</v>
      </c>
      <c r="M132" s="9">
        <v>5</v>
      </c>
    </row>
    <row r="133" spans="2:13" x14ac:dyDescent="0.25">
      <c r="B133" s="8">
        <v>2593468</v>
      </c>
      <c r="C133" s="1" t="s">
        <v>2240</v>
      </c>
      <c r="D133" s="2" t="s">
        <v>15</v>
      </c>
      <c r="E133" s="3">
        <f t="shared" ca="1" si="80"/>
        <v>45831</v>
      </c>
      <c r="F133" s="3">
        <f t="shared" ca="1" si="81"/>
        <v>45821</v>
      </c>
      <c r="G133" s="3">
        <f t="shared" ca="1" si="82"/>
        <v>45827</v>
      </c>
      <c r="H133" s="2">
        <v>5</v>
      </c>
      <c r="I133" s="2" t="s">
        <v>16</v>
      </c>
      <c r="J133" s="3">
        <f t="shared" ca="1" si="83"/>
        <v>45740</v>
      </c>
      <c r="K133" s="3">
        <f t="shared" ca="1" si="84"/>
        <v>45730</v>
      </c>
      <c r="L133" s="3">
        <f t="shared" ca="1" si="85"/>
        <v>45736</v>
      </c>
      <c r="M133" s="9">
        <v>5</v>
      </c>
    </row>
    <row r="134" spans="2:13" x14ac:dyDescent="0.25">
      <c r="B134" s="8">
        <v>2595011</v>
      </c>
      <c r="C134" s="1" t="s">
        <v>2241</v>
      </c>
      <c r="D134" s="2" t="s">
        <v>15</v>
      </c>
      <c r="E134" s="3">
        <f t="shared" ca="1" si="80"/>
        <v>45831</v>
      </c>
      <c r="F134" s="3">
        <f t="shared" ca="1" si="81"/>
        <v>45821</v>
      </c>
      <c r="G134" s="3">
        <f t="shared" ca="1" si="82"/>
        <v>45827</v>
      </c>
      <c r="H134" s="2">
        <v>5</v>
      </c>
      <c r="I134" s="2" t="s">
        <v>16</v>
      </c>
      <c r="J134" s="3">
        <f t="shared" ca="1" si="83"/>
        <v>45740</v>
      </c>
      <c r="K134" s="3">
        <f t="shared" ca="1" si="84"/>
        <v>45730</v>
      </c>
      <c r="L134" s="3">
        <f t="shared" ca="1" si="85"/>
        <v>45736</v>
      </c>
      <c r="M134" s="9">
        <v>5</v>
      </c>
    </row>
    <row r="135" spans="2:13" x14ac:dyDescent="0.25">
      <c r="B135" s="8">
        <v>2595013</v>
      </c>
      <c r="C135" s="1" t="s">
        <v>2242</v>
      </c>
      <c r="D135" s="2" t="s">
        <v>15</v>
      </c>
      <c r="E135" s="3">
        <f t="shared" ca="1" si="80"/>
        <v>45831</v>
      </c>
      <c r="F135" s="3">
        <f t="shared" ca="1" si="81"/>
        <v>45821</v>
      </c>
      <c r="G135" s="3">
        <f t="shared" ca="1" si="82"/>
        <v>45827</v>
      </c>
      <c r="H135" s="2">
        <v>5</v>
      </c>
      <c r="I135" s="2" t="s">
        <v>16</v>
      </c>
      <c r="J135" s="3">
        <f t="shared" ca="1" si="83"/>
        <v>45740</v>
      </c>
      <c r="K135" s="3">
        <f t="shared" ca="1" si="84"/>
        <v>45730</v>
      </c>
      <c r="L135" s="3">
        <f t="shared" ca="1" si="85"/>
        <v>45736</v>
      </c>
      <c r="M135" s="9">
        <v>5</v>
      </c>
    </row>
    <row r="136" spans="2:13" x14ac:dyDescent="0.25">
      <c r="B136" s="8">
        <v>2594187</v>
      </c>
      <c r="C136" s="1" t="s">
        <v>2243</v>
      </c>
      <c r="D136" s="2" t="s">
        <v>15</v>
      </c>
      <c r="E136" s="3">
        <f t="shared" ca="1" si="80"/>
        <v>45831</v>
      </c>
      <c r="F136" s="3">
        <f t="shared" ca="1" si="81"/>
        <v>45821</v>
      </c>
      <c r="G136" s="3">
        <f t="shared" ca="1" si="82"/>
        <v>45827</v>
      </c>
      <c r="H136" s="2">
        <v>5</v>
      </c>
      <c r="I136" s="2" t="s">
        <v>16</v>
      </c>
      <c r="J136" s="3">
        <f t="shared" ca="1" si="83"/>
        <v>45740</v>
      </c>
      <c r="K136" s="3">
        <f t="shared" ca="1" si="84"/>
        <v>45730</v>
      </c>
      <c r="L136" s="3">
        <f t="shared" ca="1" si="85"/>
        <v>45736</v>
      </c>
      <c r="M136" s="9">
        <v>5</v>
      </c>
    </row>
    <row r="137" spans="2:13" x14ac:dyDescent="0.25">
      <c r="B137" s="8">
        <v>2595000</v>
      </c>
      <c r="C137" s="1" t="s">
        <v>2244</v>
      </c>
      <c r="D137" s="2" t="s">
        <v>15</v>
      </c>
      <c r="E137" s="3">
        <f t="shared" ca="1" si="80"/>
        <v>45831</v>
      </c>
      <c r="F137" s="3">
        <f t="shared" ca="1" si="81"/>
        <v>45821</v>
      </c>
      <c r="G137" s="3">
        <f t="shared" ca="1" si="82"/>
        <v>45827</v>
      </c>
      <c r="H137" s="2">
        <v>5</v>
      </c>
      <c r="I137" s="2" t="s">
        <v>16</v>
      </c>
      <c r="J137" s="3">
        <f t="shared" ca="1" si="83"/>
        <v>45740</v>
      </c>
      <c r="K137" s="3">
        <f t="shared" ca="1" si="84"/>
        <v>45730</v>
      </c>
      <c r="L137" s="3">
        <f t="shared" ca="1" si="85"/>
        <v>45736</v>
      </c>
      <c r="M137" s="9">
        <v>5</v>
      </c>
    </row>
    <row r="138" spans="2:13" x14ac:dyDescent="0.25">
      <c r="B138" s="8">
        <v>2595009</v>
      </c>
      <c r="C138" s="1" t="s">
        <v>2245</v>
      </c>
      <c r="D138" s="2" t="s">
        <v>15</v>
      </c>
      <c r="E138" s="3">
        <f t="shared" ca="1" si="80"/>
        <v>45831</v>
      </c>
      <c r="F138" s="3">
        <f t="shared" ca="1" si="81"/>
        <v>45821</v>
      </c>
      <c r="G138" s="3">
        <f t="shared" ca="1" si="82"/>
        <v>45827</v>
      </c>
      <c r="H138" s="2">
        <v>5</v>
      </c>
      <c r="I138" s="2" t="s">
        <v>16</v>
      </c>
      <c r="J138" s="3">
        <f t="shared" ca="1" si="83"/>
        <v>45740</v>
      </c>
      <c r="K138" s="3">
        <f t="shared" ca="1" si="84"/>
        <v>45730</v>
      </c>
      <c r="L138" s="3">
        <f t="shared" ca="1" si="85"/>
        <v>45736</v>
      </c>
      <c r="M138" s="9">
        <v>5</v>
      </c>
    </row>
    <row r="139" spans="2:13" x14ac:dyDescent="0.25">
      <c r="B139" s="8">
        <v>2593457</v>
      </c>
      <c r="C139" s="1" t="s">
        <v>2246</v>
      </c>
      <c r="D139" s="2" t="s">
        <v>15</v>
      </c>
      <c r="E139" s="3">
        <f t="shared" ca="1" si="80"/>
        <v>45831</v>
      </c>
      <c r="F139" s="3">
        <f t="shared" ca="1" si="81"/>
        <v>45821</v>
      </c>
      <c r="G139" s="3">
        <f t="shared" ca="1" si="82"/>
        <v>45827</v>
      </c>
      <c r="H139" s="2">
        <v>5</v>
      </c>
      <c r="I139" s="2" t="s">
        <v>16</v>
      </c>
      <c r="J139" s="3">
        <f t="shared" ca="1" si="83"/>
        <v>45740</v>
      </c>
      <c r="K139" s="3">
        <f t="shared" ca="1" si="84"/>
        <v>45730</v>
      </c>
      <c r="L139" s="3">
        <f t="shared" ca="1" si="85"/>
        <v>45736</v>
      </c>
      <c r="M139" s="9">
        <v>5</v>
      </c>
    </row>
    <row r="140" spans="2:13" x14ac:dyDescent="0.25">
      <c r="B140" s="8">
        <v>2595004</v>
      </c>
      <c r="C140" s="1" t="s">
        <v>2247</v>
      </c>
      <c r="D140" s="2" t="s">
        <v>15</v>
      </c>
      <c r="E140" s="3">
        <f t="shared" ca="1" si="80"/>
        <v>45831</v>
      </c>
      <c r="F140" s="3">
        <f t="shared" ca="1" si="81"/>
        <v>45821</v>
      </c>
      <c r="G140" s="3">
        <f t="shared" ca="1" si="82"/>
        <v>45827</v>
      </c>
      <c r="H140" s="2">
        <v>5</v>
      </c>
      <c r="I140" s="2" t="s">
        <v>16</v>
      </c>
      <c r="J140" s="3">
        <f t="shared" ca="1" si="83"/>
        <v>45740</v>
      </c>
      <c r="K140" s="3">
        <f t="shared" ca="1" si="84"/>
        <v>45730</v>
      </c>
      <c r="L140" s="3">
        <f t="shared" ca="1" si="85"/>
        <v>45736</v>
      </c>
      <c r="M140" s="9">
        <v>5</v>
      </c>
    </row>
    <row r="141" spans="2:13" x14ac:dyDescent="0.25">
      <c r="B141" s="8">
        <v>2593463</v>
      </c>
      <c r="C141" s="1" t="s">
        <v>2248</v>
      </c>
      <c r="D141" s="2" t="s">
        <v>15</v>
      </c>
      <c r="E141" s="3">
        <f t="shared" ca="1" si="80"/>
        <v>45831</v>
      </c>
      <c r="F141" s="3">
        <f t="shared" ca="1" si="81"/>
        <v>45821</v>
      </c>
      <c r="G141" s="3">
        <f t="shared" ca="1" si="82"/>
        <v>45827</v>
      </c>
      <c r="H141" s="2">
        <v>5</v>
      </c>
      <c r="I141" s="2" t="s">
        <v>16</v>
      </c>
      <c r="J141" s="3">
        <f t="shared" ca="1" si="83"/>
        <v>45740</v>
      </c>
      <c r="K141" s="3">
        <f t="shared" ca="1" si="84"/>
        <v>45730</v>
      </c>
      <c r="L141" s="3">
        <f t="shared" ca="1" si="85"/>
        <v>45736</v>
      </c>
      <c r="M141" s="9">
        <v>5</v>
      </c>
    </row>
    <row r="142" spans="2:13" x14ac:dyDescent="0.25">
      <c r="B142" s="8">
        <v>2593459</v>
      </c>
      <c r="C142" s="1" t="s">
        <v>2249</v>
      </c>
      <c r="D142" s="2" t="s">
        <v>15</v>
      </c>
      <c r="E142" s="3">
        <f t="shared" ca="1" si="80"/>
        <v>45831</v>
      </c>
      <c r="F142" s="3">
        <f t="shared" ca="1" si="81"/>
        <v>45821</v>
      </c>
      <c r="G142" s="3">
        <f t="shared" ca="1" si="82"/>
        <v>45827</v>
      </c>
      <c r="H142" s="2">
        <v>5</v>
      </c>
      <c r="I142" s="2" t="s">
        <v>16</v>
      </c>
      <c r="J142" s="3">
        <f t="shared" ca="1" si="83"/>
        <v>45740</v>
      </c>
      <c r="K142" s="3">
        <f t="shared" ca="1" si="84"/>
        <v>45730</v>
      </c>
      <c r="L142" s="3">
        <f t="shared" ca="1" si="85"/>
        <v>45736</v>
      </c>
      <c r="M142" s="9">
        <v>5</v>
      </c>
    </row>
    <row r="143" spans="2:13" x14ac:dyDescent="0.25">
      <c r="B143" s="8">
        <v>2593458</v>
      </c>
      <c r="C143" s="1" t="s">
        <v>2250</v>
      </c>
      <c r="D143" s="2" t="s">
        <v>15</v>
      </c>
      <c r="E143" s="3">
        <f t="shared" ca="1" si="80"/>
        <v>45831</v>
      </c>
      <c r="F143" s="3">
        <f t="shared" ca="1" si="81"/>
        <v>45821</v>
      </c>
      <c r="G143" s="3">
        <f t="shared" ca="1" si="82"/>
        <v>45827</v>
      </c>
      <c r="H143" s="2">
        <v>5</v>
      </c>
      <c r="I143" s="2" t="s">
        <v>16</v>
      </c>
      <c r="J143" s="3">
        <f t="shared" ca="1" si="83"/>
        <v>45740</v>
      </c>
      <c r="K143" s="3">
        <f t="shared" ca="1" si="84"/>
        <v>45730</v>
      </c>
      <c r="L143" s="3">
        <f t="shared" ca="1" si="85"/>
        <v>45736</v>
      </c>
      <c r="M143" s="9">
        <v>5</v>
      </c>
    </row>
    <row r="144" spans="2:13" x14ac:dyDescent="0.25">
      <c r="B144" s="8">
        <v>2594989</v>
      </c>
      <c r="C144" s="1" t="s">
        <v>2251</v>
      </c>
      <c r="D144" s="2" t="s">
        <v>15</v>
      </c>
      <c r="E144" s="3">
        <f t="shared" ca="1" si="80"/>
        <v>45831</v>
      </c>
      <c r="F144" s="3">
        <f t="shared" ca="1" si="81"/>
        <v>45821</v>
      </c>
      <c r="G144" s="3">
        <f t="shared" ca="1" si="82"/>
        <v>45827</v>
      </c>
      <c r="H144" s="2">
        <v>5</v>
      </c>
      <c r="I144" s="2" t="s">
        <v>16</v>
      </c>
      <c r="J144" s="3">
        <f t="shared" ca="1" si="83"/>
        <v>45740</v>
      </c>
      <c r="K144" s="3">
        <f t="shared" ca="1" si="84"/>
        <v>45730</v>
      </c>
      <c r="L144" s="3">
        <f t="shared" ca="1" si="85"/>
        <v>45736</v>
      </c>
      <c r="M144" s="9">
        <v>5</v>
      </c>
    </row>
    <row r="145" spans="2:13" x14ac:dyDescent="0.25">
      <c r="B145" s="8">
        <v>2593461</v>
      </c>
      <c r="C145" s="1" t="s">
        <v>2252</v>
      </c>
      <c r="D145" s="2" t="s">
        <v>15</v>
      </c>
      <c r="E145" s="3">
        <f t="shared" ca="1" si="80"/>
        <v>45831</v>
      </c>
      <c r="F145" s="3">
        <f t="shared" ca="1" si="81"/>
        <v>45821</v>
      </c>
      <c r="G145" s="3">
        <f t="shared" ca="1" si="82"/>
        <v>45827</v>
      </c>
      <c r="H145" s="2">
        <v>5</v>
      </c>
      <c r="I145" s="2" t="s">
        <v>16</v>
      </c>
      <c r="J145" s="3">
        <f t="shared" ca="1" si="83"/>
        <v>45740</v>
      </c>
      <c r="K145" s="3">
        <f t="shared" ca="1" si="84"/>
        <v>45730</v>
      </c>
      <c r="L145" s="3">
        <f t="shared" ca="1" si="85"/>
        <v>45736</v>
      </c>
      <c r="M145" s="9">
        <v>5</v>
      </c>
    </row>
    <row r="146" spans="2:13" x14ac:dyDescent="0.25">
      <c r="B146" s="8">
        <v>2594975</v>
      </c>
      <c r="C146" s="1" t="s">
        <v>2253</v>
      </c>
      <c r="D146" s="2" t="s">
        <v>15</v>
      </c>
      <c r="E146" s="3">
        <f t="shared" ca="1" si="80"/>
        <v>45831</v>
      </c>
      <c r="F146" s="3">
        <f t="shared" ca="1" si="81"/>
        <v>45821</v>
      </c>
      <c r="G146" s="3">
        <f t="shared" ca="1" si="82"/>
        <v>45827</v>
      </c>
      <c r="H146" s="2">
        <v>5</v>
      </c>
      <c r="I146" s="2" t="s">
        <v>16</v>
      </c>
      <c r="J146" s="3">
        <f t="shared" ca="1" si="83"/>
        <v>45740</v>
      </c>
      <c r="K146" s="3">
        <f t="shared" ca="1" si="84"/>
        <v>45730</v>
      </c>
      <c r="L146" s="3">
        <f t="shared" ca="1" si="85"/>
        <v>45736</v>
      </c>
      <c r="M146" s="9">
        <v>5</v>
      </c>
    </row>
    <row r="147" spans="2:13" x14ac:dyDescent="0.25">
      <c r="B147" s="8">
        <v>2596726</v>
      </c>
      <c r="C147" s="1" t="s">
        <v>2254</v>
      </c>
      <c r="D147" s="2" t="s">
        <v>15</v>
      </c>
      <c r="E147" s="3">
        <f t="shared" ca="1" si="80"/>
        <v>45831</v>
      </c>
      <c r="F147" s="3">
        <f t="shared" ca="1" si="81"/>
        <v>45821</v>
      </c>
      <c r="G147" s="3">
        <f t="shared" ca="1" si="82"/>
        <v>45827</v>
      </c>
      <c r="H147" s="2">
        <v>5</v>
      </c>
      <c r="I147" s="2" t="s">
        <v>16</v>
      </c>
      <c r="J147" s="3">
        <f t="shared" ca="1" si="83"/>
        <v>45740</v>
      </c>
      <c r="K147" s="3">
        <f t="shared" ca="1" si="84"/>
        <v>45730</v>
      </c>
      <c r="L147" s="3">
        <f t="shared" ca="1" si="85"/>
        <v>45736</v>
      </c>
      <c r="M147" s="9">
        <v>5</v>
      </c>
    </row>
    <row r="148" spans="2:13" x14ac:dyDescent="0.25">
      <c r="B148" s="8">
        <v>2594192</v>
      </c>
      <c r="C148" s="1" t="s">
        <v>2255</v>
      </c>
      <c r="D148" s="2" t="s">
        <v>15</v>
      </c>
      <c r="E148" s="3">
        <f t="shared" ca="1" si="80"/>
        <v>45831</v>
      </c>
      <c r="F148" s="3">
        <f t="shared" ca="1" si="81"/>
        <v>45821</v>
      </c>
      <c r="G148" s="3">
        <f t="shared" ca="1" si="82"/>
        <v>45827</v>
      </c>
      <c r="H148" s="2">
        <v>5</v>
      </c>
      <c r="I148" s="2" t="s">
        <v>16</v>
      </c>
      <c r="J148" s="3">
        <f t="shared" ca="1" si="83"/>
        <v>45740</v>
      </c>
      <c r="K148" s="3">
        <f t="shared" ca="1" si="84"/>
        <v>45730</v>
      </c>
      <c r="L148" s="3">
        <f t="shared" ca="1" si="85"/>
        <v>45736</v>
      </c>
      <c r="M148" s="9">
        <v>5</v>
      </c>
    </row>
    <row r="149" spans="2:13" x14ac:dyDescent="0.25">
      <c r="B149" s="8">
        <v>2594232</v>
      </c>
      <c r="C149" s="1" t="s">
        <v>2256</v>
      </c>
      <c r="D149" s="2" t="s">
        <v>15</v>
      </c>
      <c r="E149" s="3">
        <f t="shared" ca="1" si="80"/>
        <v>45831</v>
      </c>
      <c r="F149" s="3">
        <f t="shared" ca="1" si="81"/>
        <v>45821</v>
      </c>
      <c r="G149" s="3">
        <f t="shared" ca="1" si="82"/>
        <v>45827</v>
      </c>
      <c r="H149" s="2">
        <v>5</v>
      </c>
      <c r="I149" s="2" t="s">
        <v>16</v>
      </c>
      <c r="J149" s="3">
        <f t="shared" ca="1" si="83"/>
        <v>45740</v>
      </c>
      <c r="K149" s="3">
        <f t="shared" ca="1" si="84"/>
        <v>45730</v>
      </c>
      <c r="L149" s="3">
        <f t="shared" ca="1" si="85"/>
        <v>45736</v>
      </c>
      <c r="M149" s="9">
        <v>5</v>
      </c>
    </row>
    <row r="150" spans="2:13" x14ac:dyDescent="0.25">
      <c r="B150" s="8">
        <v>2594992</v>
      </c>
      <c r="C150" s="1" t="s">
        <v>2257</v>
      </c>
      <c r="D150" s="2" t="s">
        <v>15</v>
      </c>
      <c r="E150" s="3">
        <f t="shared" ca="1" si="80"/>
        <v>45831</v>
      </c>
      <c r="F150" s="3">
        <f t="shared" ca="1" si="81"/>
        <v>45821</v>
      </c>
      <c r="G150" s="3">
        <f t="shared" ca="1" si="82"/>
        <v>45827</v>
      </c>
      <c r="H150" s="2">
        <v>5</v>
      </c>
      <c r="I150" s="2" t="s">
        <v>16</v>
      </c>
      <c r="J150" s="3">
        <f t="shared" ca="1" si="83"/>
        <v>45740</v>
      </c>
      <c r="K150" s="3">
        <f t="shared" ca="1" si="84"/>
        <v>45730</v>
      </c>
      <c r="L150" s="3">
        <f t="shared" ca="1" si="85"/>
        <v>45736</v>
      </c>
      <c r="M150" s="9">
        <v>5</v>
      </c>
    </row>
    <row r="151" spans="2:13" x14ac:dyDescent="0.25">
      <c r="B151" s="8">
        <v>2593465</v>
      </c>
      <c r="C151" s="1" t="s">
        <v>2258</v>
      </c>
      <c r="D151" s="2" t="s">
        <v>15</v>
      </c>
      <c r="E151" s="3">
        <f t="shared" ca="1" si="80"/>
        <v>45831</v>
      </c>
      <c r="F151" s="3">
        <f t="shared" ca="1" si="81"/>
        <v>45821</v>
      </c>
      <c r="G151" s="3">
        <f t="shared" ca="1" si="82"/>
        <v>45827</v>
      </c>
      <c r="H151" s="2">
        <v>5</v>
      </c>
      <c r="I151" s="2" t="s">
        <v>16</v>
      </c>
      <c r="J151" s="3">
        <f t="shared" ca="1" si="83"/>
        <v>45740</v>
      </c>
      <c r="K151" s="3">
        <f t="shared" ca="1" si="84"/>
        <v>45730</v>
      </c>
      <c r="L151" s="3">
        <f t="shared" ca="1" si="85"/>
        <v>45736</v>
      </c>
      <c r="M151" s="9">
        <v>5</v>
      </c>
    </row>
    <row r="152" spans="2:13" x14ac:dyDescent="0.25">
      <c r="B152" s="8">
        <v>2594189</v>
      </c>
      <c r="C152" s="1" t="s">
        <v>2259</v>
      </c>
      <c r="D152" s="2" t="s">
        <v>15</v>
      </c>
      <c r="E152" s="3">
        <f t="shared" ca="1" si="80"/>
        <v>45831</v>
      </c>
      <c r="F152" s="3">
        <f t="shared" ca="1" si="81"/>
        <v>45821</v>
      </c>
      <c r="G152" s="3">
        <f t="shared" ca="1" si="82"/>
        <v>45827</v>
      </c>
      <c r="H152" s="2">
        <v>5</v>
      </c>
      <c r="I152" s="2" t="s">
        <v>16</v>
      </c>
      <c r="J152" s="3">
        <f t="shared" ca="1" si="83"/>
        <v>45740</v>
      </c>
      <c r="K152" s="3">
        <f t="shared" ca="1" si="84"/>
        <v>45730</v>
      </c>
      <c r="L152" s="3">
        <f t="shared" ca="1" si="85"/>
        <v>45736</v>
      </c>
      <c r="M152" s="9">
        <v>5</v>
      </c>
    </row>
    <row r="153" spans="2:13" x14ac:dyDescent="0.25">
      <c r="B153" s="8">
        <v>2594190</v>
      </c>
      <c r="C153" s="1" t="s">
        <v>2260</v>
      </c>
      <c r="D153" s="2" t="s">
        <v>15</v>
      </c>
      <c r="E153" s="3">
        <f t="shared" ca="1" si="80"/>
        <v>45831</v>
      </c>
      <c r="F153" s="3">
        <f t="shared" ca="1" si="81"/>
        <v>45821</v>
      </c>
      <c r="G153" s="3">
        <f t="shared" ca="1" si="82"/>
        <v>45827</v>
      </c>
      <c r="H153" s="2">
        <v>5</v>
      </c>
      <c r="I153" s="2" t="s">
        <v>16</v>
      </c>
      <c r="J153" s="3">
        <f t="shared" ca="1" si="83"/>
        <v>45740</v>
      </c>
      <c r="K153" s="3">
        <f t="shared" ca="1" si="84"/>
        <v>45730</v>
      </c>
      <c r="L153" s="3">
        <f t="shared" ca="1" si="85"/>
        <v>45736</v>
      </c>
      <c r="M153" s="9">
        <v>5</v>
      </c>
    </row>
    <row r="154" spans="2:13" x14ac:dyDescent="0.25">
      <c r="B154" s="8">
        <v>2593449</v>
      </c>
      <c r="C154" s="1" t="s">
        <v>2261</v>
      </c>
      <c r="D154" s="2" t="s">
        <v>15</v>
      </c>
      <c r="E154" s="3">
        <f t="shared" ca="1" si="80"/>
        <v>45831</v>
      </c>
      <c r="F154" s="3">
        <f t="shared" ca="1" si="81"/>
        <v>45821</v>
      </c>
      <c r="G154" s="3">
        <f t="shared" ca="1" si="82"/>
        <v>45827</v>
      </c>
      <c r="H154" s="2">
        <v>5</v>
      </c>
      <c r="I154" s="2" t="s">
        <v>16</v>
      </c>
      <c r="J154" s="3">
        <f t="shared" ca="1" si="83"/>
        <v>45740</v>
      </c>
      <c r="K154" s="3">
        <f t="shared" ca="1" si="84"/>
        <v>45730</v>
      </c>
      <c r="L154" s="3">
        <f t="shared" ca="1" si="85"/>
        <v>45736</v>
      </c>
      <c r="M154" s="9">
        <v>5</v>
      </c>
    </row>
    <row r="155" spans="2:13" x14ac:dyDescent="0.25">
      <c r="B155" s="8">
        <v>2594980</v>
      </c>
      <c r="C155" s="1" t="s">
        <v>2262</v>
      </c>
      <c r="D155" s="2" t="s">
        <v>15</v>
      </c>
      <c r="E155" s="3">
        <f t="shared" ca="1" si="80"/>
        <v>45831</v>
      </c>
      <c r="F155" s="3">
        <f t="shared" ca="1" si="81"/>
        <v>45821</v>
      </c>
      <c r="G155" s="3">
        <f t="shared" ca="1" si="82"/>
        <v>45827</v>
      </c>
      <c r="H155" s="2">
        <v>5</v>
      </c>
      <c r="I155" s="2" t="s">
        <v>16</v>
      </c>
      <c r="J155" s="3">
        <f t="shared" ca="1" si="83"/>
        <v>45740</v>
      </c>
      <c r="K155" s="3">
        <f t="shared" ca="1" si="84"/>
        <v>45730</v>
      </c>
      <c r="L155" s="3">
        <f t="shared" ca="1" si="85"/>
        <v>45736</v>
      </c>
      <c r="M155" s="9">
        <v>5</v>
      </c>
    </row>
    <row r="156" spans="2:13" x14ac:dyDescent="0.25">
      <c r="B156" s="8">
        <v>2593460</v>
      </c>
      <c r="C156" s="1" t="s">
        <v>2263</v>
      </c>
      <c r="D156" s="2" t="s">
        <v>15</v>
      </c>
      <c r="E156" s="3">
        <f t="shared" ca="1" si="80"/>
        <v>45831</v>
      </c>
      <c r="F156" s="3">
        <f t="shared" ca="1" si="81"/>
        <v>45821</v>
      </c>
      <c r="G156" s="3">
        <f t="shared" ca="1" si="82"/>
        <v>45827</v>
      </c>
      <c r="H156" s="2">
        <v>5</v>
      </c>
      <c r="I156" s="2" t="s">
        <v>16</v>
      </c>
      <c r="J156" s="3">
        <f t="shared" ca="1" si="83"/>
        <v>45740</v>
      </c>
      <c r="K156" s="3">
        <f t="shared" ca="1" si="84"/>
        <v>45730</v>
      </c>
      <c r="L156" s="3">
        <f t="shared" ca="1" si="85"/>
        <v>45736</v>
      </c>
      <c r="M156" s="9">
        <v>5</v>
      </c>
    </row>
    <row r="157" spans="2:13" x14ac:dyDescent="0.25">
      <c r="B157" s="8">
        <v>2594954</v>
      </c>
      <c r="C157" s="1" t="s">
        <v>2264</v>
      </c>
      <c r="D157" s="2" t="s">
        <v>15</v>
      </c>
      <c r="E157" s="3">
        <f t="shared" ca="1" si="80"/>
        <v>45831</v>
      </c>
      <c r="F157" s="3">
        <f t="shared" ca="1" si="81"/>
        <v>45821</v>
      </c>
      <c r="G157" s="3">
        <f t="shared" ca="1" si="82"/>
        <v>45827</v>
      </c>
      <c r="H157" s="2">
        <v>5</v>
      </c>
      <c r="I157" s="2" t="s">
        <v>16</v>
      </c>
      <c r="J157" s="3">
        <f t="shared" ca="1" si="83"/>
        <v>45740</v>
      </c>
      <c r="K157" s="3">
        <f t="shared" ca="1" si="84"/>
        <v>45730</v>
      </c>
      <c r="L157" s="3">
        <f t="shared" ca="1" si="85"/>
        <v>45736</v>
      </c>
      <c r="M157" s="9">
        <v>5</v>
      </c>
    </row>
    <row r="158" spans="2:13" x14ac:dyDescent="0.25">
      <c r="B158" s="8">
        <v>2594962</v>
      </c>
      <c r="C158" s="1" t="s">
        <v>2265</v>
      </c>
      <c r="D158" s="2" t="s">
        <v>15</v>
      </c>
      <c r="E158" s="3">
        <f t="shared" ca="1" si="80"/>
        <v>45831</v>
      </c>
      <c r="F158" s="3">
        <f t="shared" ca="1" si="81"/>
        <v>45821</v>
      </c>
      <c r="G158" s="3">
        <f t="shared" ca="1" si="82"/>
        <v>45827</v>
      </c>
      <c r="H158" s="2">
        <v>5</v>
      </c>
      <c r="I158" s="2" t="s">
        <v>16</v>
      </c>
      <c r="J158" s="3">
        <f t="shared" ca="1" si="83"/>
        <v>45740</v>
      </c>
      <c r="K158" s="3">
        <f t="shared" ca="1" si="84"/>
        <v>45730</v>
      </c>
      <c r="L158" s="3">
        <f t="shared" ca="1" si="85"/>
        <v>45736</v>
      </c>
      <c r="M158" s="9">
        <v>5</v>
      </c>
    </row>
    <row r="159" spans="2:13" x14ac:dyDescent="0.25">
      <c r="B159" s="8">
        <v>3137155</v>
      </c>
      <c r="C159" s="1" t="s">
        <v>2112</v>
      </c>
      <c r="D159" s="2" t="s">
        <v>15</v>
      </c>
      <c r="E159" s="3">
        <f t="shared" ca="1" si="33"/>
        <v>45831</v>
      </c>
      <c r="F159" s="3">
        <f t="shared" ca="1" si="75"/>
        <v>45821</v>
      </c>
      <c r="G159" s="3">
        <f t="shared" ca="1" si="69"/>
        <v>45827</v>
      </c>
      <c r="H159" s="2">
        <v>5</v>
      </c>
      <c r="I159" s="2" t="s">
        <v>16</v>
      </c>
      <c r="J159" s="3">
        <f t="shared" ca="1" si="36"/>
        <v>45740</v>
      </c>
      <c r="K159" s="3">
        <f t="shared" ca="1" si="70"/>
        <v>45730</v>
      </c>
      <c r="L159" s="3">
        <f t="shared" ca="1" si="71"/>
        <v>45736</v>
      </c>
      <c r="M159" s="9">
        <v>5</v>
      </c>
    </row>
    <row r="160" spans="2:13" x14ac:dyDescent="0.25">
      <c r="B160" s="8">
        <v>3125352</v>
      </c>
      <c r="C160" s="1" t="s">
        <v>2113</v>
      </c>
      <c r="D160" s="2" t="s">
        <v>15</v>
      </c>
      <c r="E160" s="3">
        <f t="shared" ca="1" si="33"/>
        <v>45831</v>
      </c>
      <c r="F160" s="3">
        <f t="shared" ca="1" si="75"/>
        <v>45821</v>
      </c>
      <c r="G160" s="3">
        <f t="shared" ca="1" si="69"/>
        <v>45827</v>
      </c>
      <c r="H160" s="2">
        <v>5</v>
      </c>
      <c r="I160" s="2" t="s">
        <v>16</v>
      </c>
      <c r="J160" s="3">
        <f t="shared" ca="1" si="36"/>
        <v>45740</v>
      </c>
      <c r="K160" s="3">
        <f t="shared" ca="1" si="70"/>
        <v>45730</v>
      </c>
      <c r="L160" s="3">
        <f t="shared" ca="1" si="71"/>
        <v>45736</v>
      </c>
      <c r="M160" s="9">
        <v>5</v>
      </c>
    </row>
    <row r="161" spans="2:13" x14ac:dyDescent="0.25">
      <c r="B161" s="8">
        <v>3127227</v>
      </c>
      <c r="C161" s="1" t="s">
        <v>2114</v>
      </c>
      <c r="D161" s="2" t="s">
        <v>15</v>
      </c>
      <c r="E161" s="3">
        <f t="shared" ca="1" si="33"/>
        <v>45831</v>
      </c>
      <c r="F161" s="3">
        <f t="shared" ca="1" si="75"/>
        <v>45821</v>
      </c>
      <c r="G161" s="3">
        <f t="shared" ca="1" si="69"/>
        <v>45827</v>
      </c>
      <c r="H161" s="2">
        <v>5</v>
      </c>
      <c r="I161" s="2" t="s">
        <v>16</v>
      </c>
      <c r="J161" s="3">
        <f t="shared" ca="1" si="36"/>
        <v>45740</v>
      </c>
      <c r="K161" s="3">
        <f t="shared" ca="1" si="70"/>
        <v>45730</v>
      </c>
      <c r="L161" s="3">
        <f t="shared" ca="1" si="71"/>
        <v>45736</v>
      </c>
      <c r="M161" s="9">
        <v>5</v>
      </c>
    </row>
    <row r="162" spans="2:13" x14ac:dyDescent="0.25">
      <c r="B162" s="8">
        <v>3139977</v>
      </c>
      <c r="C162" s="1" t="s">
        <v>2115</v>
      </c>
      <c r="D162" s="2" t="s">
        <v>15</v>
      </c>
      <c r="E162" s="3">
        <f t="shared" ca="1" si="33"/>
        <v>45831</v>
      </c>
      <c r="F162" s="3">
        <f t="shared" ca="1" si="75"/>
        <v>45821</v>
      </c>
      <c r="G162" s="3">
        <f t="shared" ca="1" si="69"/>
        <v>45827</v>
      </c>
      <c r="H162" s="2">
        <v>5</v>
      </c>
      <c r="I162" s="2" t="s">
        <v>16</v>
      </c>
      <c r="J162" s="3">
        <f t="shared" ca="1" si="36"/>
        <v>45740</v>
      </c>
      <c r="K162" s="3">
        <f t="shared" ca="1" si="70"/>
        <v>45730</v>
      </c>
      <c r="L162" s="3">
        <f t="shared" ca="1" si="71"/>
        <v>45736</v>
      </c>
      <c r="M162" s="9">
        <v>5</v>
      </c>
    </row>
    <row r="163" spans="2:13" x14ac:dyDescent="0.25">
      <c r="B163" s="8">
        <v>3125348</v>
      </c>
      <c r="C163" s="1" t="s">
        <v>2122</v>
      </c>
      <c r="D163" s="2" t="s">
        <v>15</v>
      </c>
      <c r="E163" s="3">
        <f t="shared" ca="1" si="33"/>
        <v>45831</v>
      </c>
      <c r="F163" s="3">
        <f t="shared" ca="1" si="75"/>
        <v>45821</v>
      </c>
      <c r="G163" s="3">
        <f t="shared" ca="1" si="69"/>
        <v>45827</v>
      </c>
      <c r="H163" s="2">
        <v>5</v>
      </c>
      <c r="I163" s="2" t="s">
        <v>16</v>
      </c>
      <c r="J163" s="3">
        <f t="shared" ca="1" si="36"/>
        <v>45740</v>
      </c>
      <c r="K163" s="3">
        <f t="shared" ca="1" si="70"/>
        <v>45730</v>
      </c>
      <c r="L163" s="3">
        <f t="shared" ca="1" si="71"/>
        <v>45736</v>
      </c>
      <c r="M163" s="9">
        <v>5</v>
      </c>
    </row>
    <row r="164" spans="2:13" x14ac:dyDescent="0.25">
      <c r="B164" s="8">
        <v>3127234</v>
      </c>
      <c r="C164" s="1" t="s">
        <v>2116</v>
      </c>
      <c r="D164" s="2" t="s">
        <v>15</v>
      </c>
      <c r="E164" s="3">
        <f t="shared" ca="1" si="33"/>
        <v>45831</v>
      </c>
      <c r="F164" s="3">
        <f t="shared" ca="1" si="75"/>
        <v>45821</v>
      </c>
      <c r="G164" s="3">
        <f t="shared" ca="1" si="69"/>
        <v>45827</v>
      </c>
      <c r="H164" s="2">
        <v>5</v>
      </c>
      <c r="I164" s="2" t="s">
        <v>16</v>
      </c>
      <c r="J164" s="3">
        <f t="shared" ca="1" si="36"/>
        <v>45740</v>
      </c>
      <c r="K164" s="3">
        <f t="shared" ca="1" si="70"/>
        <v>45730</v>
      </c>
      <c r="L164" s="3">
        <f t="shared" ca="1" si="71"/>
        <v>45736</v>
      </c>
      <c r="M164" s="9">
        <v>5</v>
      </c>
    </row>
    <row r="165" spans="2:13" x14ac:dyDescent="0.25">
      <c r="B165" s="8">
        <v>3127231</v>
      </c>
      <c r="C165" s="1" t="s">
        <v>2117</v>
      </c>
      <c r="D165" s="2" t="s">
        <v>15</v>
      </c>
      <c r="E165" s="3">
        <f t="shared" ca="1" si="33"/>
        <v>45831</v>
      </c>
      <c r="F165" s="3">
        <f t="shared" ca="1" si="75"/>
        <v>45821</v>
      </c>
      <c r="G165" s="3">
        <f t="shared" ca="1" si="69"/>
        <v>45827</v>
      </c>
      <c r="H165" s="2">
        <v>5</v>
      </c>
      <c r="I165" s="2" t="s">
        <v>16</v>
      </c>
      <c r="J165" s="3">
        <f t="shared" ca="1" si="36"/>
        <v>45740</v>
      </c>
      <c r="K165" s="3">
        <f t="shared" ca="1" si="70"/>
        <v>45730</v>
      </c>
      <c r="L165" s="3">
        <f t="shared" ca="1" si="71"/>
        <v>45736</v>
      </c>
      <c r="M165" s="9">
        <v>5</v>
      </c>
    </row>
    <row r="166" spans="2:13" x14ac:dyDescent="0.25">
      <c r="B166" s="8">
        <v>3125349</v>
      </c>
      <c r="C166" s="1" t="s">
        <v>2123</v>
      </c>
      <c r="D166" s="2" t="s">
        <v>15</v>
      </c>
      <c r="E166" s="3">
        <f t="shared" ca="1" si="33"/>
        <v>45831</v>
      </c>
      <c r="F166" s="3">
        <f t="shared" ca="1" si="75"/>
        <v>45821</v>
      </c>
      <c r="G166" s="3">
        <f t="shared" ca="1" si="69"/>
        <v>45827</v>
      </c>
      <c r="H166" s="2">
        <v>5</v>
      </c>
      <c r="I166" s="2" t="s">
        <v>16</v>
      </c>
      <c r="J166" s="3">
        <f t="shared" ca="1" si="36"/>
        <v>45740</v>
      </c>
      <c r="K166" s="3">
        <f t="shared" ca="1" si="70"/>
        <v>45730</v>
      </c>
      <c r="L166" s="3">
        <f t="shared" ca="1" si="71"/>
        <v>45736</v>
      </c>
      <c r="M166" s="9">
        <v>5</v>
      </c>
    </row>
    <row r="167" spans="2:13" x14ac:dyDescent="0.25">
      <c r="B167" s="8">
        <v>3125350</v>
      </c>
      <c r="C167" s="1" t="s">
        <v>2124</v>
      </c>
      <c r="D167" s="2" t="s">
        <v>15</v>
      </c>
      <c r="E167" s="3">
        <f t="shared" ca="1" si="33"/>
        <v>45831</v>
      </c>
      <c r="F167" s="3">
        <f t="shared" ca="1" si="75"/>
        <v>45821</v>
      </c>
      <c r="G167" s="3">
        <f t="shared" ca="1" si="69"/>
        <v>45827</v>
      </c>
      <c r="H167" s="2">
        <v>5</v>
      </c>
      <c r="I167" s="2" t="s">
        <v>16</v>
      </c>
      <c r="J167" s="3">
        <f t="shared" ca="1" si="36"/>
        <v>45740</v>
      </c>
      <c r="K167" s="3">
        <f t="shared" ca="1" si="70"/>
        <v>45730</v>
      </c>
      <c r="L167" s="3">
        <f t="shared" ca="1" si="71"/>
        <v>45736</v>
      </c>
      <c r="M167" s="9">
        <v>5</v>
      </c>
    </row>
    <row r="168" spans="2:13" x14ac:dyDescent="0.25">
      <c r="B168" s="8">
        <v>3259219</v>
      </c>
      <c r="C168" s="1" t="s">
        <v>75</v>
      </c>
      <c r="D168" s="2" t="s">
        <v>15</v>
      </c>
      <c r="E168" s="3">
        <f t="shared" ca="1" si="33"/>
        <v>45831</v>
      </c>
      <c r="F168" s="3">
        <f t="shared" ref="F168:F169" ca="1" si="90">E168-10</f>
        <v>45821</v>
      </c>
      <c r="G168" s="3">
        <f t="shared" ref="G168:G169" ca="1" si="91">E168-4</f>
        <v>45827</v>
      </c>
      <c r="H168" s="2">
        <v>5</v>
      </c>
      <c r="I168" s="2" t="s">
        <v>16</v>
      </c>
      <c r="J168" s="3">
        <f t="shared" ca="1" si="36"/>
        <v>45740</v>
      </c>
      <c r="K168" s="3">
        <f t="shared" ref="K168:K169" ca="1" si="92">J168-10</f>
        <v>45730</v>
      </c>
      <c r="L168" s="3">
        <f t="shared" ref="L168:L169" ca="1" si="93">J168-4</f>
        <v>45736</v>
      </c>
      <c r="M168" s="9">
        <v>5</v>
      </c>
    </row>
    <row r="169" spans="2:13" x14ac:dyDescent="0.25">
      <c r="B169" s="8">
        <v>3259220</v>
      </c>
      <c r="C169" s="1" t="s">
        <v>76</v>
      </c>
      <c r="D169" s="2" t="s">
        <v>15</v>
      </c>
      <c r="E169" s="3">
        <f t="shared" ca="1" si="33"/>
        <v>45831</v>
      </c>
      <c r="F169" s="3">
        <f t="shared" ca="1" si="90"/>
        <v>45821</v>
      </c>
      <c r="G169" s="3">
        <f t="shared" ca="1" si="91"/>
        <v>45827</v>
      </c>
      <c r="H169" s="2">
        <v>5</v>
      </c>
      <c r="I169" s="2" t="s">
        <v>16</v>
      </c>
      <c r="J169" s="3">
        <f t="shared" ca="1" si="36"/>
        <v>45740</v>
      </c>
      <c r="K169" s="3">
        <f t="shared" ca="1" si="92"/>
        <v>45730</v>
      </c>
      <c r="L169" s="3">
        <f t="shared" ca="1" si="93"/>
        <v>45736</v>
      </c>
      <c r="M169" s="9">
        <v>5</v>
      </c>
    </row>
    <row r="170" spans="2:13" x14ac:dyDescent="0.25">
      <c r="B170" s="8">
        <v>3125346</v>
      </c>
      <c r="C170" s="1" t="s">
        <v>2125</v>
      </c>
      <c r="D170" s="2" t="s">
        <v>15</v>
      </c>
      <c r="E170" s="3">
        <f t="shared" ca="1" si="33"/>
        <v>45831</v>
      </c>
      <c r="F170" s="3">
        <f t="shared" ca="1" si="75"/>
        <v>45821</v>
      </c>
      <c r="G170" s="3">
        <f t="shared" ca="1" si="69"/>
        <v>45827</v>
      </c>
      <c r="H170" s="2">
        <v>5</v>
      </c>
      <c r="I170" s="2" t="s">
        <v>16</v>
      </c>
      <c r="J170" s="3">
        <f t="shared" ca="1" si="36"/>
        <v>45740</v>
      </c>
      <c r="K170" s="3">
        <f t="shared" ca="1" si="70"/>
        <v>45730</v>
      </c>
      <c r="L170" s="3">
        <f t="shared" ca="1" si="71"/>
        <v>45736</v>
      </c>
      <c r="M170" s="9">
        <v>5</v>
      </c>
    </row>
    <row r="171" spans="2:13" x14ac:dyDescent="0.25">
      <c r="B171" s="8">
        <v>3033873</v>
      </c>
      <c r="C171" s="1" t="s">
        <v>77</v>
      </c>
      <c r="D171" s="2" t="s">
        <v>15</v>
      </c>
      <c r="E171" s="3">
        <f t="shared" ca="1" si="33"/>
        <v>45831</v>
      </c>
      <c r="F171" s="3">
        <f t="shared" ca="1" si="75"/>
        <v>45821</v>
      </c>
      <c r="G171" s="3">
        <f t="shared" ca="1" si="69"/>
        <v>45827</v>
      </c>
      <c r="H171" s="2">
        <v>5</v>
      </c>
      <c r="I171" s="2" t="s">
        <v>16</v>
      </c>
      <c r="J171" s="3">
        <f t="shared" ca="1" si="36"/>
        <v>45740</v>
      </c>
      <c r="K171" s="3">
        <f t="shared" ca="1" si="70"/>
        <v>45730</v>
      </c>
      <c r="L171" s="3">
        <f t="shared" ca="1" si="71"/>
        <v>45736</v>
      </c>
      <c r="M171" s="9">
        <v>5</v>
      </c>
    </row>
    <row r="172" spans="2:13" x14ac:dyDescent="0.25">
      <c r="B172" s="8">
        <v>2727689</v>
      </c>
      <c r="C172" s="1" t="s">
        <v>78</v>
      </c>
      <c r="D172" s="2" t="s">
        <v>15</v>
      </c>
      <c r="E172" s="3">
        <f t="shared" ca="1" si="33"/>
        <v>45831</v>
      </c>
      <c r="F172" s="3">
        <f ca="1">E172-10</f>
        <v>45821</v>
      </c>
      <c r="G172" s="3">
        <f t="shared" ca="1" si="69"/>
        <v>45827</v>
      </c>
      <c r="H172" s="2">
        <v>5</v>
      </c>
      <c r="I172" s="2" t="s">
        <v>16</v>
      </c>
      <c r="J172" s="3">
        <f t="shared" ca="1" si="36"/>
        <v>45740</v>
      </c>
      <c r="K172" s="3">
        <f t="shared" ca="1" si="70"/>
        <v>45730</v>
      </c>
      <c r="L172" s="3">
        <f t="shared" ca="1" si="71"/>
        <v>45736</v>
      </c>
      <c r="M172" s="9">
        <v>5</v>
      </c>
    </row>
    <row r="173" spans="2:13" x14ac:dyDescent="0.25">
      <c r="B173" s="8">
        <v>2717700</v>
      </c>
      <c r="C173" s="1" t="s">
        <v>79</v>
      </c>
      <c r="D173" s="2" t="s">
        <v>15</v>
      </c>
      <c r="E173" s="3">
        <f t="shared" ca="1" si="33"/>
        <v>45831</v>
      </c>
      <c r="F173" s="3">
        <f ca="1">E173-10</f>
        <v>45821</v>
      </c>
      <c r="G173" s="3">
        <f t="shared" ca="1" si="69"/>
        <v>45827</v>
      </c>
      <c r="H173" s="2">
        <v>5</v>
      </c>
      <c r="I173" s="2" t="s">
        <v>16</v>
      </c>
      <c r="J173" s="3">
        <f t="shared" ca="1" si="36"/>
        <v>45740</v>
      </c>
      <c r="K173" s="3">
        <f t="shared" ca="1" si="70"/>
        <v>45730</v>
      </c>
      <c r="L173" s="3">
        <f t="shared" ca="1" si="71"/>
        <v>45736</v>
      </c>
      <c r="M173" s="9">
        <v>5</v>
      </c>
    </row>
    <row r="174" spans="2:13" x14ac:dyDescent="0.25">
      <c r="B174" s="8">
        <v>1661139</v>
      </c>
      <c r="C174" s="1" t="s">
        <v>80</v>
      </c>
      <c r="D174" s="2" t="s">
        <v>15</v>
      </c>
      <c r="E174" s="3">
        <f t="shared" ca="1" si="33"/>
        <v>45831</v>
      </c>
      <c r="F174" s="3">
        <f ca="1">E174-10</f>
        <v>45821</v>
      </c>
      <c r="G174" s="3">
        <f t="shared" ca="1" si="69"/>
        <v>45827</v>
      </c>
      <c r="H174" s="2">
        <v>5</v>
      </c>
      <c r="I174" s="2" t="s">
        <v>16</v>
      </c>
      <c r="J174" s="3">
        <f t="shared" ca="1" si="36"/>
        <v>45740</v>
      </c>
      <c r="K174" s="3">
        <f t="shared" ca="1" si="70"/>
        <v>45730</v>
      </c>
      <c r="L174" s="3">
        <f t="shared" ca="1" si="71"/>
        <v>45736</v>
      </c>
      <c r="M174" s="9">
        <v>5</v>
      </c>
    </row>
    <row r="175" spans="2:13" x14ac:dyDescent="0.25">
      <c r="B175" s="8">
        <v>1661141</v>
      </c>
      <c r="C175" s="1" t="s">
        <v>81</v>
      </c>
      <c r="D175" s="2" t="s">
        <v>15</v>
      </c>
      <c r="E175" s="3">
        <f t="shared" ca="1" si="33"/>
        <v>45831</v>
      </c>
      <c r="F175" s="3">
        <f ca="1">E175-10</f>
        <v>45821</v>
      </c>
      <c r="G175" s="3">
        <f t="shared" ca="1" si="69"/>
        <v>45827</v>
      </c>
      <c r="H175" s="2">
        <v>5</v>
      </c>
      <c r="I175" s="2" t="s">
        <v>16</v>
      </c>
      <c r="J175" s="3">
        <f t="shared" ca="1" si="36"/>
        <v>45740</v>
      </c>
      <c r="K175" s="3">
        <f t="shared" ca="1" si="70"/>
        <v>45730</v>
      </c>
      <c r="L175" s="3">
        <f t="shared" ca="1" si="71"/>
        <v>45736</v>
      </c>
      <c r="M175" s="9">
        <v>5</v>
      </c>
    </row>
    <row r="176" spans="2:13" x14ac:dyDescent="0.25">
      <c r="B176" s="8">
        <v>3161421</v>
      </c>
      <c r="C176" s="1" t="s">
        <v>82</v>
      </c>
      <c r="D176" s="2" t="s">
        <v>15</v>
      </c>
      <c r="E176" s="3">
        <f t="shared" ca="1" si="33"/>
        <v>45831</v>
      </c>
      <c r="F176" s="3">
        <f t="shared" ref="F176:F283" ca="1" si="94">E176-10</f>
        <v>45821</v>
      </c>
      <c r="G176" s="3">
        <f t="shared" ca="1" si="69"/>
        <v>45827</v>
      </c>
      <c r="H176" s="2">
        <v>5</v>
      </c>
      <c r="I176" s="2" t="s">
        <v>16</v>
      </c>
      <c r="J176" s="3">
        <f t="shared" ca="1" si="36"/>
        <v>45740</v>
      </c>
      <c r="K176" s="3">
        <f t="shared" ca="1" si="70"/>
        <v>45730</v>
      </c>
      <c r="L176" s="3">
        <f t="shared" ca="1" si="71"/>
        <v>45736</v>
      </c>
      <c r="M176" s="9">
        <v>5</v>
      </c>
    </row>
    <row r="177" spans="2:13" x14ac:dyDescent="0.25">
      <c r="B177" s="8">
        <v>3212704</v>
      </c>
      <c r="C177" s="1" t="s">
        <v>83</v>
      </c>
      <c r="D177" s="2" t="s">
        <v>15</v>
      </c>
      <c r="E177" s="3">
        <f t="shared" ca="1" si="33"/>
        <v>45831</v>
      </c>
      <c r="F177" s="3">
        <f t="shared" ca="1" si="94"/>
        <v>45821</v>
      </c>
      <c r="G177" s="3">
        <f t="shared" ca="1" si="69"/>
        <v>45827</v>
      </c>
      <c r="H177" s="2">
        <v>5</v>
      </c>
      <c r="I177" s="2" t="s">
        <v>16</v>
      </c>
      <c r="J177" s="3">
        <f t="shared" ca="1" si="36"/>
        <v>45740</v>
      </c>
      <c r="K177" s="3">
        <f t="shared" ca="1" si="70"/>
        <v>45730</v>
      </c>
      <c r="L177" s="3">
        <f t="shared" ca="1" si="71"/>
        <v>45736</v>
      </c>
      <c r="M177" s="9">
        <v>5</v>
      </c>
    </row>
    <row r="178" spans="2:13" x14ac:dyDescent="0.25">
      <c r="B178" s="8">
        <v>3155067</v>
      </c>
      <c r="C178" s="1" t="s">
        <v>84</v>
      </c>
      <c r="D178" s="2" t="s">
        <v>15</v>
      </c>
      <c r="E178" s="3">
        <f t="shared" ca="1" si="33"/>
        <v>45831</v>
      </c>
      <c r="F178" s="3">
        <f t="shared" ref="F178" ca="1" si="95">E178-10</f>
        <v>45821</v>
      </c>
      <c r="G178" s="3">
        <f t="shared" ref="G178" ca="1" si="96">E178-4</f>
        <v>45827</v>
      </c>
      <c r="H178" s="2">
        <v>5</v>
      </c>
      <c r="I178" s="2" t="s">
        <v>16</v>
      </c>
      <c r="J178" s="3">
        <f t="shared" ca="1" si="36"/>
        <v>45740</v>
      </c>
      <c r="K178" s="3">
        <f t="shared" ref="K178" ca="1" si="97">J178-10</f>
        <v>45730</v>
      </c>
      <c r="L178" s="3">
        <f t="shared" ref="L178" ca="1" si="98">J178-4</f>
        <v>45736</v>
      </c>
      <c r="M178" s="9">
        <v>5</v>
      </c>
    </row>
    <row r="179" spans="2:13" x14ac:dyDescent="0.25">
      <c r="B179" s="8">
        <v>3299064</v>
      </c>
      <c r="C179" s="1" t="s">
        <v>85</v>
      </c>
      <c r="D179" s="2" t="s">
        <v>15</v>
      </c>
      <c r="E179" s="3">
        <f t="shared" ref="E179:E215" ca="1" si="99">MondayfollowingThirdFriday_JunDec</f>
        <v>45831</v>
      </c>
      <c r="F179" s="3">
        <f t="shared" ref="F179:F215" ca="1" si="100">E179-10</f>
        <v>45821</v>
      </c>
      <c r="G179" s="3">
        <f t="shared" ref="G179:G215" ca="1" si="101">E179-4</f>
        <v>45827</v>
      </c>
      <c r="H179" s="2">
        <v>5</v>
      </c>
      <c r="I179" s="2" t="s">
        <v>16</v>
      </c>
      <c r="J179" s="3">
        <f t="shared" ref="J179:J215" ca="1" si="102">MondayfollowingThirdFriday_MarJunSepDec</f>
        <v>45740</v>
      </c>
      <c r="K179" s="3">
        <f t="shared" ref="K179:K215" ca="1" si="103">J179-10</f>
        <v>45730</v>
      </c>
      <c r="L179" s="3">
        <f t="shared" ref="L179:L215" ca="1" si="104">J179-4</f>
        <v>45736</v>
      </c>
      <c r="M179" s="9">
        <v>5</v>
      </c>
    </row>
    <row r="180" spans="2:13" x14ac:dyDescent="0.25">
      <c r="B180" s="8">
        <v>3299518</v>
      </c>
      <c r="C180" s="1" t="s">
        <v>86</v>
      </c>
      <c r="D180" s="2" t="s">
        <v>15</v>
      </c>
      <c r="E180" s="3">
        <f t="shared" ca="1" si="99"/>
        <v>45831</v>
      </c>
      <c r="F180" s="3">
        <f t="shared" ca="1" si="100"/>
        <v>45821</v>
      </c>
      <c r="G180" s="3">
        <f t="shared" ca="1" si="101"/>
        <v>45827</v>
      </c>
      <c r="H180" s="2">
        <v>5</v>
      </c>
      <c r="I180" s="2" t="s">
        <v>16</v>
      </c>
      <c r="J180" s="3">
        <f t="shared" ca="1" si="102"/>
        <v>45740</v>
      </c>
      <c r="K180" s="3">
        <f t="shared" ca="1" si="103"/>
        <v>45730</v>
      </c>
      <c r="L180" s="3">
        <f t="shared" ca="1" si="104"/>
        <v>45736</v>
      </c>
      <c r="M180" s="9">
        <v>5</v>
      </c>
    </row>
    <row r="181" spans="2:13" x14ac:dyDescent="0.25">
      <c r="B181" s="8">
        <v>3299522</v>
      </c>
      <c r="C181" s="1" t="s">
        <v>87</v>
      </c>
      <c r="D181" s="2" t="s">
        <v>15</v>
      </c>
      <c r="E181" s="3">
        <f t="shared" ca="1" si="99"/>
        <v>45831</v>
      </c>
      <c r="F181" s="3">
        <f t="shared" ca="1" si="100"/>
        <v>45821</v>
      </c>
      <c r="G181" s="3">
        <f t="shared" ca="1" si="101"/>
        <v>45827</v>
      </c>
      <c r="H181" s="2">
        <v>5</v>
      </c>
      <c r="I181" s="2" t="s">
        <v>16</v>
      </c>
      <c r="J181" s="3">
        <f t="shared" ca="1" si="102"/>
        <v>45740</v>
      </c>
      <c r="K181" s="3">
        <f t="shared" ca="1" si="103"/>
        <v>45730</v>
      </c>
      <c r="L181" s="3">
        <f t="shared" ca="1" si="104"/>
        <v>45736</v>
      </c>
      <c r="M181" s="9">
        <v>5</v>
      </c>
    </row>
    <row r="182" spans="2:13" x14ac:dyDescent="0.25">
      <c r="B182" s="8">
        <v>3299530</v>
      </c>
      <c r="C182" s="1" t="s">
        <v>88</v>
      </c>
      <c r="D182" s="2" t="s">
        <v>15</v>
      </c>
      <c r="E182" s="3">
        <f t="shared" ca="1" si="99"/>
        <v>45831</v>
      </c>
      <c r="F182" s="3">
        <f t="shared" ca="1" si="100"/>
        <v>45821</v>
      </c>
      <c r="G182" s="3">
        <f t="shared" ca="1" si="101"/>
        <v>45827</v>
      </c>
      <c r="H182" s="2">
        <v>5</v>
      </c>
      <c r="I182" s="2" t="s">
        <v>16</v>
      </c>
      <c r="J182" s="3">
        <f t="shared" ca="1" si="102"/>
        <v>45740</v>
      </c>
      <c r="K182" s="3">
        <f t="shared" ca="1" si="103"/>
        <v>45730</v>
      </c>
      <c r="L182" s="3">
        <f t="shared" ca="1" si="104"/>
        <v>45736</v>
      </c>
      <c r="M182" s="9">
        <v>5</v>
      </c>
    </row>
    <row r="183" spans="2:13" x14ac:dyDescent="0.25">
      <c r="B183" s="8">
        <v>3303616</v>
      </c>
      <c r="C183" s="1" t="s">
        <v>89</v>
      </c>
      <c r="D183" s="2" t="s">
        <v>15</v>
      </c>
      <c r="E183" s="3">
        <f t="shared" ca="1" si="99"/>
        <v>45831</v>
      </c>
      <c r="F183" s="3">
        <f t="shared" ca="1" si="100"/>
        <v>45821</v>
      </c>
      <c r="G183" s="3">
        <f t="shared" ca="1" si="101"/>
        <v>45827</v>
      </c>
      <c r="H183" s="2">
        <v>5</v>
      </c>
      <c r="I183" s="2" t="s">
        <v>16</v>
      </c>
      <c r="J183" s="3">
        <f t="shared" ca="1" si="102"/>
        <v>45740</v>
      </c>
      <c r="K183" s="3">
        <f t="shared" ca="1" si="103"/>
        <v>45730</v>
      </c>
      <c r="L183" s="3">
        <f t="shared" ca="1" si="104"/>
        <v>45736</v>
      </c>
      <c r="M183" s="9">
        <v>5</v>
      </c>
    </row>
    <row r="184" spans="2:13" x14ac:dyDescent="0.25">
      <c r="B184" s="8">
        <v>3299523</v>
      </c>
      <c r="C184" s="1" t="s">
        <v>90</v>
      </c>
      <c r="D184" s="2" t="s">
        <v>15</v>
      </c>
      <c r="E184" s="3">
        <f t="shared" ca="1" si="99"/>
        <v>45831</v>
      </c>
      <c r="F184" s="3">
        <f t="shared" ca="1" si="100"/>
        <v>45821</v>
      </c>
      <c r="G184" s="3">
        <f t="shared" ca="1" si="101"/>
        <v>45827</v>
      </c>
      <c r="H184" s="2">
        <v>5</v>
      </c>
      <c r="I184" s="2" t="s">
        <v>16</v>
      </c>
      <c r="J184" s="3">
        <f t="shared" ca="1" si="102"/>
        <v>45740</v>
      </c>
      <c r="K184" s="3">
        <f t="shared" ca="1" si="103"/>
        <v>45730</v>
      </c>
      <c r="L184" s="3">
        <f t="shared" ca="1" si="104"/>
        <v>45736</v>
      </c>
      <c r="M184" s="9">
        <v>5</v>
      </c>
    </row>
    <row r="185" spans="2:13" x14ac:dyDescent="0.25">
      <c r="B185" s="8">
        <v>3303618</v>
      </c>
      <c r="C185" s="1" t="s">
        <v>91</v>
      </c>
      <c r="D185" s="2" t="s">
        <v>15</v>
      </c>
      <c r="E185" s="3">
        <f t="shared" ca="1" si="99"/>
        <v>45831</v>
      </c>
      <c r="F185" s="3">
        <f t="shared" ca="1" si="100"/>
        <v>45821</v>
      </c>
      <c r="G185" s="3">
        <f t="shared" ca="1" si="101"/>
        <v>45827</v>
      </c>
      <c r="H185" s="2">
        <v>5</v>
      </c>
      <c r="I185" s="2" t="s">
        <v>16</v>
      </c>
      <c r="J185" s="3">
        <f t="shared" ca="1" si="102"/>
        <v>45740</v>
      </c>
      <c r="K185" s="3">
        <f t="shared" ca="1" si="103"/>
        <v>45730</v>
      </c>
      <c r="L185" s="3">
        <f t="shared" ca="1" si="104"/>
        <v>45736</v>
      </c>
      <c r="M185" s="9">
        <v>5</v>
      </c>
    </row>
    <row r="186" spans="2:13" x14ac:dyDescent="0.25">
      <c r="B186" s="8">
        <v>3299525</v>
      </c>
      <c r="C186" s="1" t="s">
        <v>92</v>
      </c>
      <c r="D186" s="2" t="s">
        <v>15</v>
      </c>
      <c r="E186" s="3">
        <f t="shared" ca="1" si="99"/>
        <v>45831</v>
      </c>
      <c r="F186" s="3">
        <f t="shared" ca="1" si="100"/>
        <v>45821</v>
      </c>
      <c r="G186" s="3">
        <f t="shared" ca="1" si="101"/>
        <v>45827</v>
      </c>
      <c r="H186" s="2">
        <v>5</v>
      </c>
      <c r="I186" s="2" t="s">
        <v>16</v>
      </c>
      <c r="J186" s="3">
        <f t="shared" ca="1" si="102"/>
        <v>45740</v>
      </c>
      <c r="K186" s="3">
        <f t="shared" ca="1" si="103"/>
        <v>45730</v>
      </c>
      <c r="L186" s="3">
        <f t="shared" ca="1" si="104"/>
        <v>45736</v>
      </c>
      <c r="M186" s="9">
        <v>5</v>
      </c>
    </row>
    <row r="187" spans="2:13" x14ac:dyDescent="0.25">
      <c r="B187" s="8">
        <v>3299526</v>
      </c>
      <c r="C187" s="1" t="s">
        <v>93</v>
      </c>
      <c r="D187" s="2" t="s">
        <v>15</v>
      </c>
      <c r="E187" s="3">
        <f t="shared" ca="1" si="99"/>
        <v>45831</v>
      </c>
      <c r="F187" s="3">
        <f t="shared" ca="1" si="100"/>
        <v>45821</v>
      </c>
      <c r="G187" s="3">
        <f t="shared" ca="1" si="101"/>
        <v>45827</v>
      </c>
      <c r="H187" s="2">
        <v>5</v>
      </c>
      <c r="I187" s="2" t="s">
        <v>16</v>
      </c>
      <c r="J187" s="3">
        <f t="shared" ca="1" si="102"/>
        <v>45740</v>
      </c>
      <c r="K187" s="3">
        <f t="shared" ca="1" si="103"/>
        <v>45730</v>
      </c>
      <c r="L187" s="3">
        <f t="shared" ca="1" si="104"/>
        <v>45736</v>
      </c>
      <c r="M187" s="9">
        <v>5</v>
      </c>
    </row>
    <row r="188" spans="2:13" x14ac:dyDescent="0.25">
      <c r="B188" s="8">
        <v>3299520</v>
      </c>
      <c r="C188" s="1" t="s">
        <v>94</v>
      </c>
      <c r="D188" s="2" t="s">
        <v>15</v>
      </c>
      <c r="E188" s="3">
        <f t="shared" ca="1" si="99"/>
        <v>45831</v>
      </c>
      <c r="F188" s="3">
        <f t="shared" ca="1" si="100"/>
        <v>45821</v>
      </c>
      <c r="G188" s="3">
        <f t="shared" ca="1" si="101"/>
        <v>45827</v>
      </c>
      <c r="H188" s="2">
        <v>5</v>
      </c>
      <c r="I188" s="2" t="s">
        <v>16</v>
      </c>
      <c r="J188" s="3">
        <f t="shared" ca="1" si="102"/>
        <v>45740</v>
      </c>
      <c r="K188" s="3">
        <f t="shared" ca="1" si="103"/>
        <v>45730</v>
      </c>
      <c r="L188" s="3">
        <f t="shared" ca="1" si="104"/>
        <v>45736</v>
      </c>
      <c r="M188" s="9">
        <v>5</v>
      </c>
    </row>
    <row r="189" spans="2:13" x14ac:dyDescent="0.25">
      <c r="B189" s="8">
        <v>3299527</v>
      </c>
      <c r="C189" s="1" t="s">
        <v>95</v>
      </c>
      <c r="D189" s="2" t="s">
        <v>15</v>
      </c>
      <c r="E189" s="3">
        <f t="shared" ca="1" si="99"/>
        <v>45831</v>
      </c>
      <c r="F189" s="3">
        <f t="shared" ca="1" si="100"/>
        <v>45821</v>
      </c>
      <c r="G189" s="3">
        <f t="shared" ca="1" si="101"/>
        <v>45827</v>
      </c>
      <c r="H189" s="2">
        <v>5</v>
      </c>
      <c r="I189" s="2" t="s">
        <v>16</v>
      </c>
      <c r="J189" s="3">
        <f t="shared" ca="1" si="102"/>
        <v>45740</v>
      </c>
      <c r="K189" s="3">
        <f t="shared" ca="1" si="103"/>
        <v>45730</v>
      </c>
      <c r="L189" s="3">
        <f t="shared" ca="1" si="104"/>
        <v>45736</v>
      </c>
      <c r="M189" s="9">
        <v>5</v>
      </c>
    </row>
    <row r="190" spans="2:13" x14ac:dyDescent="0.25">
      <c r="B190" s="8">
        <v>3303623</v>
      </c>
      <c r="C190" s="1" t="s">
        <v>96</v>
      </c>
      <c r="D190" s="2" t="s">
        <v>15</v>
      </c>
      <c r="E190" s="3">
        <f t="shared" ca="1" si="99"/>
        <v>45831</v>
      </c>
      <c r="F190" s="3">
        <f t="shared" ca="1" si="100"/>
        <v>45821</v>
      </c>
      <c r="G190" s="3">
        <f t="shared" ca="1" si="101"/>
        <v>45827</v>
      </c>
      <c r="H190" s="2">
        <v>5</v>
      </c>
      <c r="I190" s="2" t="s">
        <v>16</v>
      </c>
      <c r="J190" s="3">
        <f t="shared" ca="1" si="102"/>
        <v>45740</v>
      </c>
      <c r="K190" s="3">
        <f t="shared" ca="1" si="103"/>
        <v>45730</v>
      </c>
      <c r="L190" s="3">
        <f t="shared" ca="1" si="104"/>
        <v>45736</v>
      </c>
      <c r="M190" s="9">
        <v>5</v>
      </c>
    </row>
    <row r="191" spans="2:13" x14ac:dyDescent="0.25">
      <c r="B191" s="8">
        <v>3299086</v>
      </c>
      <c r="C191" s="1" t="s">
        <v>97</v>
      </c>
      <c r="D191" s="2" t="s">
        <v>15</v>
      </c>
      <c r="E191" s="3">
        <f t="shared" ca="1" si="99"/>
        <v>45831</v>
      </c>
      <c r="F191" s="3">
        <f t="shared" ca="1" si="100"/>
        <v>45821</v>
      </c>
      <c r="G191" s="3">
        <f t="shared" ca="1" si="101"/>
        <v>45827</v>
      </c>
      <c r="H191" s="2">
        <v>5</v>
      </c>
      <c r="I191" s="2" t="s">
        <v>16</v>
      </c>
      <c r="J191" s="3">
        <f t="shared" ca="1" si="102"/>
        <v>45740</v>
      </c>
      <c r="K191" s="3">
        <f t="shared" ca="1" si="103"/>
        <v>45730</v>
      </c>
      <c r="L191" s="3">
        <f t="shared" ca="1" si="104"/>
        <v>45736</v>
      </c>
      <c r="M191" s="9">
        <v>5</v>
      </c>
    </row>
    <row r="192" spans="2:13" x14ac:dyDescent="0.25">
      <c r="B192" s="8">
        <v>3299519</v>
      </c>
      <c r="C192" s="1" t="s">
        <v>98</v>
      </c>
      <c r="D192" s="2" t="s">
        <v>15</v>
      </c>
      <c r="E192" s="3">
        <f t="shared" ca="1" si="99"/>
        <v>45831</v>
      </c>
      <c r="F192" s="3">
        <f t="shared" ca="1" si="100"/>
        <v>45821</v>
      </c>
      <c r="G192" s="3">
        <f t="shared" ca="1" si="101"/>
        <v>45827</v>
      </c>
      <c r="H192" s="2">
        <v>5</v>
      </c>
      <c r="I192" s="2" t="s">
        <v>16</v>
      </c>
      <c r="J192" s="3">
        <f t="shared" ca="1" si="102"/>
        <v>45740</v>
      </c>
      <c r="K192" s="3">
        <f t="shared" ca="1" si="103"/>
        <v>45730</v>
      </c>
      <c r="L192" s="3">
        <f t="shared" ca="1" si="104"/>
        <v>45736</v>
      </c>
      <c r="M192" s="9">
        <v>5</v>
      </c>
    </row>
    <row r="193" spans="2:13" x14ac:dyDescent="0.25">
      <c r="B193" s="8">
        <v>3303626</v>
      </c>
      <c r="C193" s="1" t="s">
        <v>99</v>
      </c>
      <c r="D193" s="2" t="s">
        <v>15</v>
      </c>
      <c r="E193" s="3">
        <f t="shared" ca="1" si="99"/>
        <v>45831</v>
      </c>
      <c r="F193" s="3">
        <f t="shared" ca="1" si="100"/>
        <v>45821</v>
      </c>
      <c r="G193" s="3">
        <f t="shared" ca="1" si="101"/>
        <v>45827</v>
      </c>
      <c r="H193" s="2">
        <v>5</v>
      </c>
      <c r="I193" s="2" t="s">
        <v>16</v>
      </c>
      <c r="J193" s="3">
        <f t="shared" ca="1" si="102"/>
        <v>45740</v>
      </c>
      <c r="K193" s="3">
        <f t="shared" ca="1" si="103"/>
        <v>45730</v>
      </c>
      <c r="L193" s="3">
        <f t="shared" ca="1" si="104"/>
        <v>45736</v>
      </c>
      <c r="M193" s="9">
        <v>5</v>
      </c>
    </row>
    <row r="194" spans="2:13" x14ac:dyDescent="0.25">
      <c r="B194" s="8">
        <v>3303622</v>
      </c>
      <c r="C194" s="1" t="s">
        <v>100</v>
      </c>
      <c r="D194" s="2" t="s">
        <v>15</v>
      </c>
      <c r="E194" s="3">
        <f t="shared" ca="1" si="99"/>
        <v>45831</v>
      </c>
      <c r="F194" s="3">
        <f t="shared" ca="1" si="100"/>
        <v>45821</v>
      </c>
      <c r="G194" s="3">
        <f t="shared" ca="1" si="101"/>
        <v>45827</v>
      </c>
      <c r="H194" s="2">
        <v>5</v>
      </c>
      <c r="I194" s="2" t="s">
        <v>16</v>
      </c>
      <c r="J194" s="3">
        <f t="shared" ca="1" si="102"/>
        <v>45740</v>
      </c>
      <c r="K194" s="3">
        <f t="shared" ca="1" si="103"/>
        <v>45730</v>
      </c>
      <c r="L194" s="3">
        <f t="shared" ca="1" si="104"/>
        <v>45736</v>
      </c>
      <c r="M194" s="9">
        <v>5</v>
      </c>
    </row>
    <row r="195" spans="2:13" x14ac:dyDescent="0.25">
      <c r="B195" s="8">
        <v>3299524</v>
      </c>
      <c r="C195" s="1" t="s">
        <v>101</v>
      </c>
      <c r="D195" s="2" t="s">
        <v>15</v>
      </c>
      <c r="E195" s="3">
        <f t="shared" ca="1" si="99"/>
        <v>45831</v>
      </c>
      <c r="F195" s="3">
        <f t="shared" ca="1" si="100"/>
        <v>45821</v>
      </c>
      <c r="G195" s="3">
        <f t="shared" ca="1" si="101"/>
        <v>45827</v>
      </c>
      <c r="H195" s="2">
        <v>5</v>
      </c>
      <c r="I195" s="2" t="s">
        <v>16</v>
      </c>
      <c r="J195" s="3">
        <f t="shared" ca="1" si="102"/>
        <v>45740</v>
      </c>
      <c r="K195" s="3">
        <f t="shared" ca="1" si="103"/>
        <v>45730</v>
      </c>
      <c r="L195" s="3">
        <f t="shared" ca="1" si="104"/>
        <v>45736</v>
      </c>
      <c r="M195" s="9">
        <v>5</v>
      </c>
    </row>
    <row r="196" spans="2:13" x14ac:dyDescent="0.25">
      <c r="B196" s="8">
        <v>3299063</v>
      </c>
      <c r="C196" s="1" t="s">
        <v>102</v>
      </c>
      <c r="D196" s="2" t="s">
        <v>15</v>
      </c>
      <c r="E196" s="3">
        <f t="shared" ca="1" si="99"/>
        <v>45831</v>
      </c>
      <c r="F196" s="3">
        <f t="shared" ca="1" si="100"/>
        <v>45821</v>
      </c>
      <c r="G196" s="3">
        <f t="shared" ca="1" si="101"/>
        <v>45827</v>
      </c>
      <c r="H196" s="2">
        <v>5</v>
      </c>
      <c r="I196" s="2" t="s">
        <v>16</v>
      </c>
      <c r="J196" s="3">
        <f t="shared" ca="1" si="102"/>
        <v>45740</v>
      </c>
      <c r="K196" s="3">
        <f t="shared" ca="1" si="103"/>
        <v>45730</v>
      </c>
      <c r="L196" s="3">
        <f t="shared" ca="1" si="104"/>
        <v>45736</v>
      </c>
      <c r="M196" s="9">
        <v>5</v>
      </c>
    </row>
    <row r="197" spans="2:13" x14ac:dyDescent="0.25">
      <c r="B197" s="8">
        <v>3303619</v>
      </c>
      <c r="C197" s="1" t="s">
        <v>103</v>
      </c>
      <c r="D197" s="2" t="s">
        <v>15</v>
      </c>
      <c r="E197" s="3">
        <f t="shared" ca="1" si="99"/>
        <v>45831</v>
      </c>
      <c r="F197" s="3">
        <f t="shared" ca="1" si="100"/>
        <v>45821</v>
      </c>
      <c r="G197" s="3">
        <f t="shared" ca="1" si="101"/>
        <v>45827</v>
      </c>
      <c r="H197" s="2">
        <v>5</v>
      </c>
      <c r="I197" s="2" t="s">
        <v>16</v>
      </c>
      <c r="J197" s="3">
        <f t="shared" ca="1" si="102"/>
        <v>45740</v>
      </c>
      <c r="K197" s="3">
        <f t="shared" ca="1" si="103"/>
        <v>45730</v>
      </c>
      <c r="L197" s="3">
        <f t="shared" ca="1" si="104"/>
        <v>45736</v>
      </c>
      <c r="M197" s="9">
        <v>5</v>
      </c>
    </row>
    <row r="198" spans="2:13" x14ac:dyDescent="0.25">
      <c r="B198" s="8">
        <v>3303620</v>
      </c>
      <c r="C198" s="1" t="s">
        <v>104</v>
      </c>
      <c r="D198" s="2" t="s">
        <v>15</v>
      </c>
      <c r="E198" s="3">
        <f t="shared" ca="1" si="99"/>
        <v>45831</v>
      </c>
      <c r="F198" s="3">
        <f t="shared" ca="1" si="100"/>
        <v>45821</v>
      </c>
      <c r="G198" s="3">
        <f t="shared" ca="1" si="101"/>
        <v>45827</v>
      </c>
      <c r="H198" s="2">
        <v>5</v>
      </c>
      <c r="I198" s="2" t="s">
        <v>16</v>
      </c>
      <c r="J198" s="3">
        <f t="shared" ca="1" si="102"/>
        <v>45740</v>
      </c>
      <c r="K198" s="3">
        <f t="shared" ca="1" si="103"/>
        <v>45730</v>
      </c>
      <c r="L198" s="3">
        <f t="shared" ca="1" si="104"/>
        <v>45736</v>
      </c>
      <c r="M198" s="9">
        <v>5</v>
      </c>
    </row>
    <row r="199" spans="2:13" x14ac:dyDescent="0.25">
      <c r="B199" s="8">
        <v>3303624</v>
      </c>
      <c r="C199" s="1" t="s">
        <v>105</v>
      </c>
      <c r="D199" s="2" t="s">
        <v>15</v>
      </c>
      <c r="E199" s="3">
        <f t="shared" ca="1" si="99"/>
        <v>45831</v>
      </c>
      <c r="F199" s="3">
        <f t="shared" ca="1" si="100"/>
        <v>45821</v>
      </c>
      <c r="G199" s="3">
        <f t="shared" ca="1" si="101"/>
        <v>45827</v>
      </c>
      <c r="H199" s="2">
        <v>5</v>
      </c>
      <c r="I199" s="2" t="s">
        <v>16</v>
      </c>
      <c r="J199" s="3">
        <f t="shared" ca="1" si="102"/>
        <v>45740</v>
      </c>
      <c r="K199" s="3">
        <f t="shared" ca="1" si="103"/>
        <v>45730</v>
      </c>
      <c r="L199" s="3">
        <f t="shared" ca="1" si="104"/>
        <v>45736</v>
      </c>
      <c r="M199" s="9">
        <v>5</v>
      </c>
    </row>
    <row r="200" spans="2:13" x14ac:dyDescent="0.25">
      <c r="B200" s="8">
        <v>3299528</v>
      </c>
      <c r="C200" s="1" t="s">
        <v>106</v>
      </c>
      <c r="D200" s="2" t="s">
        <v>15</v>
      </c>
      <c r="E200" s="3">
        <f t="shared" ca="1" si="99"/>
        <v>45831</v>
      </c>
      <c r="F200" s="3">
        <f t="shared" ca="1" si="100"/>
        <v>45821</v>
      </c>
      <c r="G200" s="3">
        <f t="shared" ca="1" si="101"/>
        <v>45827</v>
      </c>
      <c r="H200" s="2">
        <v>5</v>
      </c>
      <c r="I200" s="2" t="s">
        <v>16</v>
      </c>
      <c r="J200" s="3">
        <f t="shared" ca="1" si="102"/>
        <v>45740</v>
      </c>
      <c r="K200" s="3">
        <f t="shared" ca="1" si="103"/>
        <v>45730</v>
      </c>
      <c r="L200" s="3">
        <f t="shared" ca="1" si="104"/>
        <v>45736</v>
      </c>
      <c r="M200" s="9">
        <v>5</v>
      </c>
    </row>
    <row r="201" spans="2:13" x14ac:dyDescent="0.25">
      <c r="B201" s="8">
        <v>3299146</v>
      </c>
      <c r="C201" s="1" t="s">
        <v>107</v>
      </c>
      <c r="D201" s="2" t="s">
        <v>15</v>
      </c>
      <c r="E201" s="3">
        <f t="shared" ca="1" si="99"/>
        <v>45831</v>
      </c>
      <c r="F201" s="3">
        <f t="shared" ca="1" si="100"/>
        <v>45821</v>
      </c>
      <c r="G201" s="3">
        <f t="shared" ca="1" si="101"/>
        <v>45827</v>
      </c>
      <c r="H201" s="2">
        <v>5</v>
      </c>
      <c r="I201" s="2" t="s">
        <v>16</v>
      </c>
      <c r="J201" s="3">
        <f t="shared" ca="1" si="102"/>
        <v>45740</v>
      </c>
      <c r="K201" s="3">
        <f t="shared" ca="1" si="103"/>
        <v>45730</v>
      </c>
      <c r="L201" s="3">
        <f t="shared" ca="1" si="104"/>
        <v>45736</v>
      </c>
      <c r="M201" s="9">
        <v>5</v>
      </c>
    </row>
    <row r="202" spans="2:13" x14ac:dyDescent="0.25">
      <c r="B202" s="8">
        <v>3299257</v>
      </c>
      <c r="C202" s="1" t="s">
        <v>108</v>
      </c>
      <c r="D202" s="2" t="s">
        <v>15</v>
      </c>
      <c r="E202" s="3">
        <f t="shared" ca="1" si="99"/>
        <v>45831</v>
      </c>
      <c r="F202" s="3">
        <f t="shared" ca="1" si="100"/>
        <v>45821</v>
      </c>
      <c r="G202" s="3">
        <f t="shared" ca="1" si="101"/>
        <v>45827</v>
      </c>
      <c r="H202" s="2">
        <v>5</v>
      </c>
      <c r="I202" s="2" t="s">
        <v>16</v>
      </c>
      <c r="J202" s="3">
        <f t="shared" ca="1" si="102"/>
        <v>45740</v>
      </c>
      <c r="K202" s="3">
        <f t="shared" ca="1" si="103"/>
        <v>45730</v>
      </c>
      <c r="L202" s="3">
        <f t="shared" ca="1" si="104"/>
        <v>45736</v>
      </c>
      <c r="M202" s="9">
        <v>5</v>
      </c>
    </row>
    <row r="203" spans="2:13" x14ac:dyDescent="0.25">
      <c r="B203" s="8">
        <v>3299256</v>
      </c>
      <c r="C203" s="1" t="s">
        <v>109</v>
      </c>
      <c r="D203" s="2" t="s">
        <v>15</v>
      </c>
      <c r="E203" s="3">
        <f t="shared" ca="1" si="99"/>
        <v>45831</v>
      </c>
      <c r="F203" s="3">
        <f t="shared" ca="1" si="100"/>
        <v>45821</v>
      </c>
      <c r="G203" s="3">
        <f t="shared" ca="1" si="101"/>
        <v>45827</v>
      </c>
      <c r="H203" s="2">
        <v>5</v>
      </c>
      <c r="I203" s="2" t="s">
        <v>16</v>
      </c>
      <c r="J203" s="3">
        <f t="shared" ca="1" si="102"/>
        <v>45740</v>
      </c>
      <c r="K203" s="3">
        <f t="shared" ca="1" si="103"/>
        <v>45730</v>
      </c>
      <c r="L203" s="3">
        <f t="shared" ca="1" si="104"/>
        <v>45736</v>
      </c>
      <c r="M203" s="9">
        <v>5</v>
      </c>
    </row>
    <row r="204" spans="2:13" x14ac:dyDescent="0.25">
      <c r="B204" s="8">
        <v>3299025</v>
      </c>
      <c r="C204" s="1" t="s">
        <v>110</v>
      </c>
      <c r="D204" s="2" t="s">
        <v>15</v>
      </c>
      <c r="E204" s="3">
        <f t="shared" ca="1" si="99"/>
        <v>45831</v>
      </c>
      <c r="F204" s="3">
        <f t="shared" ca="1" si="100"/>
        <v>45821</v>
      </c>
      <c r="G204" s="3">
        <f t="shared" ca="1" si="101"/>
        <v>45827</v>
      </c>
      <c r="H204" s="2">
        <v>5</v>
      </c>
      <c r="I204" s="2" t="s">
        <v>16</v>
      </c>
      <c r="J204" s="3">
        <f t="shared" ca="1" si="102"/>
        <v>45740</v>
      </c>
      <c r="K204" s="3">
        <f t="shared" ca="1" si="103"/>
        <v>45730</v>
      </c>
      <c r="L204" s="3">
        <f t="shared" ca="1" si="104"/>
        <v>45736</v>
      </c>
      <c r="M204" s="9">
        <v>5</v>
      </c>
    </row>
    <row r="205" spans="2:13" x14ac:dyDescent="0.25">
      <c r="B205" s="8">
        <v>3299521</v>
      </c>
      <c r="C205" s="1" t="s">
        <v>111</v>
      </c>
      <c r="D205" s="2" t="s">
        <v>15</v>
      </c>
      <c r="E205" s="3">
        <f t="shared" ca="1" si="99"/>
        <v>45831</v>
      </c>
      <c r="F205" s="3">
        <f t="shared" ca="1" si="100"/>
        <v>45821</v>
      </c>
      <c r="G205" s="3">
        <f t="shared" ca="1" si="101"/>
        <v>45827</v>
      </c>
      <c r="H205" s="2">
        <v>5</v>
      </c>
      <c r="I205" s="2" t="s">
        <v>16</v>
      </c>
      <c r="J205" s="3">
        <f t="shared" ca="1" si="102"/>
        <v>45740</v>
      </c>
      <c r="K205" s="3">
        <f t="shared" ca="1" si="103"/>
        <v>45730</v>
      </c>
      <c r="L205" s="3">
        <f t="shared" ca="1" si="104"/>
        <v>45736</v>
      </c>
      <c r="M205" s="9">
        <v>5</v>
      </c>
    </row>
    <row r="206" spans="2:13" x14ac:dyDescent="0.25">
      <c r="B206" s="8">
        <v>3299141</v>
      </c>
      <c r="C206" s="1" t="s">
        <v>112</v>
      </c>
      <c r="D206" s="2" t="s">
        <v>15</v>
      </c>
      <c r="E206" s="3">
        <f t="shared" ca="1" si="99"/>
        <v>45831</v>
      </c>
      <c r="F206" s="3">
        <f t="shared" ca="1" si="100"/>
        <v>45821</v>
      </c>
      <c r="G206" s="3">
        <f t="shared" ca="1" si="101"/>
        <v>45827</v>
      </c>
      <c r="H206" s="2">
        <v>5</v>
      </c>
      <c r="I206" s="2" t="s">
        <v>16</v>
      </c>
      <c r="J206" s="3">
        <f t="shared" ca="1" si="102"/>
        <v>45740</v>
      </c>
      <c r="K206" s="3">
        <f t="shared" ca="1" si="103"/>
        <v>45730</v>
      </c>
      <c r="L206" s="3">
        <f t="shared" ca="1" si="104"/>
        <v>45736</v>
      </c>
      <c r="M206" s="9">
        <v>5</v>
      </c>
    </row>
    <row r="207" spans="2:13" x14ac:dyDescent="0.25">
      <c r="B207" s="8">
        <v>3299529</v>
      </c>
      <c r="C207" s="1" t="s">
        <v>113</v>
      </c>
      <c r="D207" s="2" t="s">
        <v>15</v>
      </c>
      <c r="E207" s="3">
        <f t="shared" ca="1" si="99"/>
        <v>45831</v>
      </c>
      <c r="F207" s="3">
        <f t="shared" ca="1" si="100"/>
        <v>45821</v>
      </c>
      <c r="G207" s="3">
        <f t="shared" ca="1" si="101"/>
        <v>45827</v>
      </c>
      <c r="H207" s="2">
        <v>5</v>
      </c>
      <c r="I207" s="2" t="s">
        <v>16</v>
      </c>
      <c r="J207" s="3">
        <f t="shared" ca="1" si="102"/>
        <v>45740</v>
      </c>
      <c r="K207" s="3">
        <f t="shared" ca="1" si="103"/>
        <v>45730</v>
      </c>
      <c r="L207" s="3">
        <f t="shared" ca="1" si="104"/>
        <v>45736</v>
      </c>
      <c r="M207" s="9">
        <v>5</v>
      </c>
    </row>
    <row r="208" spans="2:13" x14ac:dyDescent="0.25">
      <c r="B208" s="8">
        <v>3299080</v>
      </c>
      <c r="C208" s="1" t="s">
        <v>114</v>
      </c>
      <c r="D208" s="2" t="s">
        <v>15</v>
      </c>
      <c r="E208" s="3">
        <f t="shared" ca="1" si="99"/>
        <v>45831</v>
      </c>
      <c r="F208" s="3">
        <f t="shared" ca="1" si="100"/>
        <v>45821</v>
      </c>
      <c r="G208" s="3">
        <f t="shared" ca="1" si="101"/>
        <v>45827</v>
      </c>
      <c r="H208" s="2">
        <v>5</v>
      </c>
      <c r="I208" s="2" t="s">
        <v>16</v>
      </c>
      <c r="J208" s="3">
        <f t="shared" ca="1" si="102"/>
        <v>45740</v>
      </c>
      <c r="K208" s="3">
        <f t="shared" ca="1" si="103"/>
        <v>45730</v>
      </c>
      <c r="L208" s="3">
        <f t="shared" ca="1" si="104"/>
        <v>45736</v>
      </c>
      <c r="M208" s="9">
        <v>5</v>
      </c>
    </row>
    <row r="209" spans="2:13" x14ac:dyDescent="0.25">
      <c r="B209" s="8">
        <v>3303617</v>
      </c>
      <c r="C209" s="1" t="s">
        <v>115</v>
      </c>
      <c r="D209" s="2" t="s">
        <v>15</v>
      </c>
      <c r="E209" s="3">
        <f t="shared" ca="1" si="99"/>
        <v>45831</v>
      </c>
      <c r="F209" s="3">
        <f t="shared" ca="1" si="100"/>
        <v>45821</v>
      </c>
      <c r="G209" s="3">
        <f t="shared" ca="1" si="101"/>
        <v>45827</v>
      </c>
      <c r="H209" s="2">
        <v>5</v>
      </c>
      <c r="I209" s="2" t="s">
        <v>16</v>
      </c>
      <c r="J209" s="3">
        <f t="shared" ca="1" si="102"/>
        <v>45740</v>
      </c>
      <c r="K209" s="3">
        <f t="shared" ca="1" si="103"/>
        <v>45730</v>
      </c>
      <c r="L209" s="3">
        <f t="shared" ca="1" si="104"/>
        <v>45736</v>
      </c>
      <c r="M209" s="9">
        <v>5</v>
      </c>
    </row>
    <row r="210" spans="2:13" x14ac:dyDescent="0.25">
      <c r="B210" s="8">
        <v>3299065</v>
      </c>
      <c r="C210" s="1" t="s">
        <v>116</v>
      </c>
      <c r="D210" s="2" t="s">
        <v>15</v>
      </c>
      <c r="E210" s="3">
        <f t="shared" ca="1" si="99"/>
        <v>45831</v>
      </c>
      <c r="F210" s="3">
        <f t="shared" ca="1" si="100"/>
        <v>45821</v>
      </c>
      <c r="G210" s="3">
        <f t="shared" ca="1" si="101"/>
        <v>45827</v>
      </c>
      <c r="H210" s="2">
        <v>5</v>
      </c>
      <c r="I210" s="2" t="s">
        <v>16</v>
      </c>
      <c r="J210" s="3">
        <f t="shared" ca="1" si="102"/>
        <v>45740</v>
      </c>
      <c r="K210" s="3">
        <f t="shared" ca="1" si="103"/>
        <v>45730</v>
      </c>
      <c r="L210" s="3">
        <f t="shared" ca="1" si="104"/>
        <v>45736</v>
      </c>
      <c r="M210" s="9">
        <v>5</v>
      </c>
    </row>
    <row r="211" spans="2:13" x14ac:dyDescent="0.25">
      <c r="B211" s="8">
        <v>3303625</v>
      </c>
      <c r="C211" s="1" t="s">
        <v>117</v>
      </c>
      <c r="D211" s="2" t="s">
        <v>15</v>
      </c>
      <c r="E211" s="3">
        <f t="shared" ca="1" si="99"/>
        <v>45831</v>
      </c>
      <c r="F211" s="3">
        <f t="shared" ca="1" si="100"/>
        <v>45821</v>
      </c>
      <c r="G211" s="3">
        <f t="shared" ca="1" si="101"/>
        <v>45827</v>
      </c>
      <c r="H211" s="2">
        <v>5</v>
      </c>
      <c r="I211" s="2" t="s">
        <v>16</v>
      </c>
      <c r="J211" s="3">
        <f t="shared" ca="1" si="102"/>
        <v>45740</v>
      </c>
      <c r="K211" s="3">
        <f t="shared" ca="1" si="103"/>
        <v>45730</v>
      </c>
      <c r="L211" s="3">
        <f t="shared" ca="1" si="104"/>
        <v>45736</v>
      </c>
      <c r="M211" s="9">
        <v>5</v>
      </c>
    </row>
    <row r="212" spans="2:13" x14ac:dyDescent="0.25">
      <c r="B212" s="8">
        <v>3299531</v>
      </c>
      <c r="C212" s="1" t="s">
        <v>118</v>
      </c>
      <c r="D212" s="2" t="s">
        <v>15</v>
      </c>
      <c r="E212" s="3">
        <f t="shared" ca="1" si="99"/>
        <v>45831</v>
      </c>
      <c r="F212" s="3">
        <f t="shared" ca="1" si="100"/>
        <v>45821</v>
      </c>
      <c r="G212" s="3">
        <f t="shared" ca="1" si="101"/>
        <v>45827</v>
      </c>
      <c r="H212" s="2">
        <v>5</v>
      </c>
      <c r="I212" s="2" t="s">
        <v>16</v>
      </c>
      <c r="J212" s="3">
        <f t="shared" ca="1" si="102"/>
        <v>45740</v>
      </c>
      <c r="K212" s="3">
        <f t="shared" ca="1" si="103"/>
        <v>45730</v>
      </c>
      <c r="L212" s="3">
        <f t="shared" ca="1" si="104"/>
        <v>45736</v>
      </c>
      <c r="M212" s="9">
        <v>5</v>
      </c>
    </row>
    <row r="213" spans="2:13" x14ac:dyDescent="0.25">
      <c r="B213" s="8">
        <v>3299252</v>
      </c>
      <c r="C213" s="1" t="s">
        <v>119</v>
      </c>
      <c r="D213" s="2" t="s">
        <v>15</v>
      </c>
      <c r="E213" s="3">
        <f t="shared" ca="1" si="99"/>
        <v>45831</v>
      </c>
      <c r="F213" s="3">
        <f t="shared" ca="1" si="100"/>
        <v>45821</v>
      </c>
      <c r="G213" s="3">
        <f t="shared" ca="1" si="101"/>
        <v>45827</v>
      </c>
      <c r="H213" s="2">
        <v>5</v>
      </c>
      <c r="I213" s="2" t="s">
        <v>16</v>
      </c>
      <c r="J213" s="3">
        <f t="shared" ca="1" si="102"/>
        <v>45740</v>
      </c>
      <c r="K213" s="3">
        <f t="shared" ca="1" si="103"/>
        <v>45730</v>
      </c>
      <c r="L213" s="3">
        <f t="shared" ca="1" si="104"/>
        <v>45736</v>
      </c>
      <c r="M213" s="9">
        <v>5</v>
      </c>
    </row>
    <row r="214" spans="2:13" x14ac:dyDescent="0.25">
      <c r="B214" s="8">
        <v>3303621</v>
      </c>
      <c r="C214" s="1" t="s">
        <v>120</v>
      </c>
      <c r="D214" s="2" t="s">
        <v>15</v>
      </c>
      <c r="E214" s="3">
        <f t="shared" ca="1" si="99"/>
        <v>45831</v>
      </c>
      <c r="F214" s="3">
        <f t="shared" ca="1" si="100"/>
        <v>45821</v>
      </c>
      <c r="G214" s="3">
        <f t="shared" ca="1" si="101"/>
        <v>45827</v>
      </c>
      <c r="H214" s="2">
        <v>5</v>
      </c>
      <c r="I214" s="2" t="s">
        <v>16</v>
      </c>
      <c r="J214" s="3">
        <f t="shared" ca="1" si="102"/>
        <v>45740</v>
      </c>
      <c r="K214" s="3">
        <f t="shared" ca="1" si="103"/>
        <v>45730</v>
      </c>
      <c r="L214" s="3">
        <f t="shared" ca="1" si="104"/>
        <v>45736</v>
      </c>
      <c r="M214" s="9">
        <v>5</v>
      </c>
    </row>
    <row r="215" spans="2:13" x14ac:dyDescent="0.25">
      <c r="B215" s="8">
        <v>3299248</v>
      </c>
      <c r="C215" s="1" t="s">
        <v>121</v>
      </c>
      <c r="D215" s="2" t="s">
        <v>15</v>
      </c>
      <c r="E215" s="3">
        <f t="shared" ca="1" si="99"/>
        <v>45831</v>
      </c>
      <c r="F215" s="3">
        <f t="shared" ca="1" si="100"/>
        <v>45821</v>
      </c>
      <c r="G215" s="3">
        <f t="shared" ca="1" si="101"/>
        <v>45827</v>
      </c>
      <c r="H215" s="2">
        <v>5</v>
      </c>
      <c r="I215" s="2" t="s">
        <v>16</v>
      </c>
      <c r="J215" s="3">
        <f t="shared" ca="1" si="102"/>
        <v>45740</v>
      </c>
      <c r="K215" s="3">
        <f t="shared" ca="1" si="103"/>
        <v>45730</v>
      </c>
      <c r="L215" s="3">
        <f t="shared" ca="1" si="104"/>
        <v>45736</v>
      </c>
      <c r="M215" s="9">
        <v>5</v>
      </c>
    </row>
    <row r="216" spans="2:13" x14ac:dyDescent="0.25">
      <c r="B216" s="8">
        <v>3161423</v>
      </c>
      <c r="C216" s="1" t="s">
        <v>122</v>
      </c>
      <c r="D216" s="2" t="s">
        <v>15</v>
      </c>
      <c r="E216" s="3">
        <f t="shared" ca="1" si="33"/>
        <v>45831</v>
      </c>
      <c r="F216" s="3">
        <f t="shared" ca="1" si="94"/>
        <v>45821</v>
      </c>
      <c r="G216" s="3">
        <f t="shared" ref="G216:G286" ca="1" si="105">E216-4</f>
        <v>45827</v>
      </c>
      <c r="H216" s="2">
        <v>5</v>
      </c>
      <c r="I216" s="2" t="s">
        <v>16</v>
      </c>
      <c r="J216" s="3">
        <f t="shared" ca="1" si="36"/>
        <v>45740</v>
      </c>
      <c r="K216" s="3">
        <f t="shared" ca="1" si="70"/>
        <v>45730</v>
      </c>
      <c r="L216" s="3">
        <f t="shared" ref="L216:L286" ca="1" si="106">J216-4</f>
        <v>45736</v>
      </c>
      <c r="M216" s="9">
        <v>5</v>
      </c>
    </row>
    <row r="217" spans="2:13" x14ac:dyDescent="0.25">
      <c r="B217" s="8">
        <v>3161418</v>
      </c>
      <c r="C217" s="1" t="s">
        <v>123</v>
      </c>
      <c r="D217" s="2" t="s">
        <v>15</v>
      </c>
      <c r="E217" s="3">
        <f t="shared" ca="1" si="33"/>
        <v>45831</v>
      </c>
      <c r="F217" s="3">
        <f t="shared" ca="1" si="94"/>
        <v>45821</v>
      </c>
      <c r="G217" s="3">
        <f t="shared" ca="1" si="105"/>
        <v>45827</v>
      </c>
      <c r="H217" s="2">
        <v>5</v>
      </c>
      <c r="I217" s="2" t="s">
        <v>16</v>
      </c>
      <c r="J217" s="3">
        <f t="shared" ca="1" si="36"/>
        <v>45740</v>
      </c>
      <c r="K217" s="3">
        <f t="shared" ca="1" si="70"/>
        <v>45730</v>
      </c>
      <c r="L217" s="3">
        <f t="shared" ca="1" si="106"/>
        <v>45736</v>
      </c>
      <c r="M217" s="9">
        <v>5</v>
      </c>
    </row>
    <row r="218" spans="2:13" x14ac:dyDescent="0.25">
      <c r="B218" s="8">
        <v>3161420</v>
      </c>
      <c r="C218" s="1" t="s">
        <v>124</v>
      </c>
      <c r="D218" s="2" t="s">
        <v>15</v>
      </c>
      <c r="E218" s="3">
        <f t="shared" ca="1" si="33"/>
        <v>45831</v>
      </c>
      <c r="F218" s="3">
        <f t="shared" ca="1" si="94"/>
        <v>45821</v>
      </c>
      <c r="G218" s="3">
        <f t="shared" ca="1" si="105"/>
        <v>45827</v>
      </c>
      <c r="H218" s="2">
        <v>5</v>
      </c>
      <c r="I218" s="2" t="s">
        <v>16</v>
      </c>
      <c r="J218" s="3">
        <f t="shared" ca="1" si="36"/>
        <v>45740</v>
      </c>
      <c r="K218" s="3">
        <f t="shared" ca="1" si="70"/>
        <v>45730</v>
      </c>
      <c r="L218" s="3">
        <f t="shared" ca="1" si="106"/>
        <v>45736</v>
      </c>
      <c r="M218" s="9">
        <v>5</v>
      </c>
    </row>
    <row r="219" spans="2:13" x14ac:dyDescent="0.25">
      <c r="B219" s="8">
        <v>3161419</v>
      </c>
      <c r="C219" s="1" t="s">
        <v>125</v>
      </c>
      <c r="D219" s="2" t="s">
        <v>15</v>
      </c>
      <c r="E219" s="3">
        <f t="shared" ca="1" si="33"/>
        <v>45831</v>
      </c>
      <c r="F219" s="3">
        <f t="shared" ca="1" si="94"/>
        <v>45821</v>
      </c>
      <c r="G219" s="3">
        <f t="shared" ca="1" si="105"/>
        <v>45827</v>
      </c>
      <c r="H219" s="2">
        <v>5</v>
      </c>
      <c r="I219" s="2" t="s">
        <v>16</v>
      </c>
      <c r="J219" s="3">
        <f t="shared" ca="1" si="36"/>
        <v>45740</v>
      </c>
      <c r="K219" s="3">
        <f t="shared" ca="1" si="70"/>
        <v>45730</v>
      </c>
      <c r="L219" s="3">
        <f t="shared" ca="1" si="106"/>
        <v>45736</v>
      </c>
      <c r="M219" s="9">
        <v>5</v>
      </c>
    </row>
    <row r="220" spans="2:13" x14ac:dyDescent="0.25">
      <c r="B220" s="8">
        <v>3161417</v>
      </c>
      <c r="C220" s="1" t="s">
        <v>126</v>
      </c>
      <c r="D220" s="2" t="s">
        <v>15</v>
      </c>
      <c r="E220" s="3">
        <f t="shared" ca="1" si="33"/>
        <v>45831</v>
      </c>
      <c r="F220" s="3">
        <f t="shared" ca="1" si="94"/>
        <v>45821</v>
      </c>
      <c r="G220" s="3">
        <f t="shared" ca="1" si="105"/>
        <v>45827</v>
      </c>
      <c r="H220" s="2">
        <v>5</v>
      </c>
      <c r="I220" s="2" t="s">
        <v>16</v>
      </c>
      <c r="J220" s="3">
        <f t="shared" ca="1" si="36"/>
        <v>45740</v>
      </c>
      <c r="K220" s="3">
        <f t="shared" ca="1" si="70"/>
        <v>45730</v>
      </c>
      <c r="L220" s="3">
        <f t="shared" ca="1" si="106"/>
        <v>45736</v>
      </c>
      <c r="M220" s="9">
        <v>5</v>
      </c>
    </row>
    <row r="221" spans="2:13" x14ac:dyDescent="0.25">
      <c r="B221" s="8">
        <v>3161422</v>
      </c>
      <c r="C221" s="1" t="s">
        <v>127</v>
      </c>
      <c r="D221" s="2" t="s">
        <v>15</v>
      </c>
      <c r="E221" s="3">
        <f t="shared" ca="1" si="33"/>
        <v>45831</v>
      </c>
      <c r="F221" s="3">
        <f t="shared" ca="1" si="94"/>
        <v>45821</v>
      </c>
      <c r="G221" s="3">
        <f t="shared" ca="1" si="105"/>
        <v>45827</v>
      </c>
      <c r="H221" s="2">
        <v>5</v>
      </c>
      <c r="I221" s="2" t="s">
        <v>16</v>
      </c>
      <c r="J221" s="3">
        <f t="shared" ca="1" si="36"/>
        <v>45740</v>
      </c>
      <c r="K221" s="3">
        <f t="shared" ca="1" si="70"/>
        <v>45730</v>
      </c>
      <c r="L221" s="3">
        <f t="shared" ca="1" si="106"/>
        <v>45736</v>
      </c>
      <c r="M221" s="9">
        <v>5</v>
      </c>
    </row>
    <row r="222" spans="2:13" x14ac:dyDescent="0.25">
      <c r="B222" s="8">
        <v>3151523</v>
      </c>
      <c r="C222" s="1" t="s">
        <v>128</v>
      </c>
      <c r="D222" s="2" t="s">
        <v>15</v>
      </c>
      <c r="E222" s="3">
        <f t="shared" ca="1" si="33"/>
        <v>45831</v>
      </c>
      <c r="F222" s="3">
        <f t="shared" ca="1" si="94"/>
        <v>45821</v>
      </c>
      <c r="G222" s="3">
        <f t="shared" ca="1" si="105"/>
        <v>45827</v>
      </c>
      <c r="H222" s="2">
        <v>5</v>
      </c>
      <c r="I222" s="2" t="s">
        <v>16</v>
      </c>
      <c r="J222" s="3">
        <f t="shared" ca="1" si="36"/>
        <v>45740</v>
      </c>
      <c r="K222" s="3">
        <f t="shared" ca="1" si="70"/>
        <v>45730</v>
      </c>
      <c r="L222" s="3">
        <f t="shared" ca="1" si="106"/>
        <v>45736</v>
      </c>
      <c r="M222" s="9">
        <v>5</v>
      </c>
    </row>
    <row r="223" spans="2:13" x14ac:dyDescent="0.25">
      <c r="B223" s="8">
        <v>3088535</v>
      </c>
      <c r="C223" s="1" t="s">
        <v>129</v>
      </c>
      <c r="D223" s="2" t="s">
        <v>15</v>
      </c>
      <c r="E223" s="3">
        <f t="shared" ca="1" si="33"/>
        <v>45831</v>
      </c>
      <c r="F223" s="3">
        <f t="shared" ca="1" si="94"/>
        <v>45821</v>
      </c>
      <c r="G223" s="3">
        <f t="shared" ca="1" si="105"/>
        <v>45827</v>
      </c>
      <c r="H223" s="2">
        <v>5</v>
      </c>
      <c r="I223" s="2" t="s">
        <v>16</v>
      </c>
      <c r="J223" s="3">
        <f t="shared" ca="1" si="36"/>
        <v>45740</v>
      </c>
      <c r="K223" s="3">
        <f t="shared" ca="1" si="70"/>
        <v>45730</v>
      </c>
      <c r="L223" s="3">
        <f t="shared" ca="1" si="106"/>
        <v>45736</v>
      </c>
      <c r="M223" s="9">
        <v>5</v>
      </c>
    </row>
    <row r="224" spans="2:13" x14ac:dyDescent="0.25">
      <c r="B224" s="8">
        <v>3088536</v>
      </c>
      <c r="C224" s="1" t="s">
        <v>130</v>
      </c>
      <c r="D224" s="2" t="s">
        <v>15</v>
      </c>
      <c r="E224" s="3">
        <f t="shared" ca="1" si="33"/>
        <v>45831</v>
      </c>
      <c r="F224" s="3">
        <f t="shared" ca="1" si="94"/>
        <v>45821</v>
      </c>
      <c r="G224" s="3">
        <f t="shared" ca="1" si="105"/>
        <v>45827</v>
      </c>
      <c r="H224" s="2">
        <v>5</v>
      </c>
      <c r="I224" s="2" t="s">
        <v>16</v>
      </c>
      <c r="J224" s="3">
        <f t="shared" ca="1" si="36"/>
        <v>45740</v>
      </c>
      <c r="K224" s="3">
        <f t="shared" ca="1" si="70"/>
        <v>45730</v>
      </c>
      <c r="L224" s="3">
        <f t="shared" ca="1" si="106"/>
        <v>45736</v>
      </c>
      <c r="M224" s="9">
        <v>5</v>
      </c>
    </row>
    <row r="225" spans="2:13" x14ac:dyDescent="0.25">
      <c r="B225" s="8">
        <v>2165786</v>
      </c>
      <c r="C225" s="1" t="s">
        <v>131</v>
      </c>
      <c r="D225" s="2" t="s">
        <v>15</v>
      </c>
      <c r="E225" s="3">
        <f t="shared" ca="1" si="33"/>
        <v>45831</v>
      </c>
      <c r="F225" s="3">
        <f t="shared" ca="1" si="94"/>
        <v>45821</v>
      </c>
      <c r="G225" s="3">
        <f t="shared" ca="1" si="105"/>
        <v>45827</v>
      </c>
      <c r="H225" s="2">
        <v>5</v>
      </c>
      <c r="I225" s="2" t="s">
        <v>16</v>
      </c>
      <c r="J225" s="3">
        <f t="shared" ca="1" si="36"/>
        <v>45740</v>
      </c>
      <c r="K225" s="3">
        <f t="shared" ca="1" si="70"/>
        <v>45730</v>
      </c>
      <c r="L225" s="3">
        <f t="shared" ca="1" si="106"/>
        <v>45736</v>
      </c>
      <c r="M225" s="9">
        <v>5</v>
      </c>
    </row>
    <row r="226" spans="2:13" x14ac:dyDescent="0.25">
      <c r="B226" s="8">
        <v>2727681</v>
      </c>
      <c r="C226" s="1" t="s">
        <v>132</v>
      </c>
      <c r="D226" s="2" t="s">
        <v>15</v>
      </c>
      <c r="E226" s="3">
        <f t="shared" ca="1" si="33"/>
        <v>45831</v>
      </c>
      <c r="F226" s="3">
        <f t="shared" ca="1" si="94"/>
        <v>45821</v>
      </c>
      <c r="G226" s="3">
        <f t="shared" ca="1" si="105"/>
        <v>45827</v>
      </c>
      <c r="H226" s="2">
        <v>5</v>
      </c>
      <c r="I226" s="2" t="s">
        <v>16</v>
      </c>
      <c r="J226" s="3">
        <f t="shared" ca="1" si="36"/>
        <v>45740</v>
      </c>
      <c r="K226" s="3">
        <f t="shared" ca="1" si="70"/>
        <v>45730</v>
      </c>
      <c r="L226" s="3">
        <f t="shared" ca="1" si="106"/>
        <v>45736</v>
      </c>
      <c r="M226" s="9">
        <v>5</v>
      </c>
    </row>
    <row r="227" spans="2:13" x14ac:dyDescent="0.25">
      <c r="B227" s="8">
        <v>2861867</v>
      </c>
      <c r="C227" s="1" t="s">
        <v>133</v>
      </c>
      <c r="D227" s="2" t="s">
        <v>15</v>
      </c>
      <c r="E227" s="3">
        <f t="shared" ca="1" si="33"/>
        <v>45831</v>
      </c>
      <c r="F227" s="3">
        <f t="shared" ca="1" si="94"/>
        <v>45821</v>
      </c>
      <c r="G227" s="3">
        <f t="shared" ca="1" si="105"/>
        <v>45827</v>
      </c>
      <c r="H227" s="2">
        <v>5</v>
      </c>
      <c r="I227" s="2" t="s">
        <v>16</v>
      </c>
      <c r="J227" s="3">
        <f t="shared" ca="1" si="36"/>
        <v>45740</v>
      </c>
      <c r="K227" s="3">
        <f t="shared" ca="1" si="70"/>
        <v>45730</v>
      </c>
      <c r="L227" s="3">
        <f t="shared" ca="1" si="106"/>
        <v>45736</v>
      </c>
      <c r="M227" s="9">
        <v>5</v>
      </c>
    </row>
    <row r="228" spans="2:13" x14ac:dyDescent="0.25">
      <c r="B228" s="8">
        <v>2861915</v>
      </c>
      <c r="C228" s="1" t="s">
        <v>134</v>
      </c>
      <c r="D228" s="2" t="s">
        <v>15</v>
      </c>
      <c r="E228" s="3">
        <f t="shared" ca="1" si="33"/>
        <v>45831</v>
      </c>
      <c r="F228" s="3">
        <f t="shared" ca="1" si="94"/>
        <v>45821</v>
      </c>
      <c r="G228" s="3">
        <f t="shared" ca="1" si="105"/>
        <v>45827</v>
      </c>
      <c r="H228" s="2">
        <v>5</v>
      </c>
      <c r="I228" s="2" t="s">
        <v>16</v>
      </c>
      <c r="J228" s="3">
        <f t="shared" ca="1" si="36"/>
        <v>45740</v>
      </c>
      <c r="K228" s="3">
        <f t="shared" ca="1" si="70"/>
        <v>45730</v>
      </c>
      <c r="L228" s="3">
        <f t="shared" ca="1" si="106"/>
        <v>45736</v>
      </c>
      <c r="M228" s="9">
        <v>5</v>
      </c>
    </row>
    <row r="229" spans="2:13" x14ac:dyDescent="0.25">
      <c r="B229" s="8">
        <v>2861930</v>
      </c>
      <c r="C229" s="1" t="s">
        <v>135</v>
      </c>
      <c r="D229" s="2" t="s">
        <v>15</v>
      </c>
      <c r="E229" s="3">
        <f t="shared" ca="1" si="33"/>
        <v>45831</v>
      </c>
      <c r="F229" s="3">
        <f t="shared" ca="1" si="94"/>
        <v>45821</v>
      </c>
      <c r="G229" s="3">
        <f t="shared" ca="1" si="105"/>
        <v>45827</v>
      </c>
      <c r="H229" s="2">
        <v>5</v>
      </c>
      <c r="I229" s="2" t="s">
        <v>16</v>
      </c>
      <c r="J229" s="3">
        <f t="shared" ca="1" si="36"/>
        <v>45740</v>
      </c>
      <c r="K229" s="3">
        <f t="shared" ref="K229:K308" ca="1" si="107">J229-10</f>
        <v>45730</v>
      </c>
      <c r="L229" s="3">
        <f t="shared" ca="1" si="106"/>
        <v>45736</v>
      </c>
      <c r="M229" s="9">
        <v>5</v>
      </c>
    </row>
    <row r="230" spans="2:13" x14ac:dyDescent="0.25">
      <c r="B230" s="8">
        <v>2861931</v>
      </c>
      <c r="C230" s="1" t="s">
        <v>136</v>
      </c>
      <c r="D230" s="2" t="s">
        <v>15</v>
      </c>
      <c r="E230" s="3">
        <f t="shared" ca="1" si="33"/>
        <v>45831</v>
      </c>
      <c r="F230" s="3">
        <f t="shared" ca="1" si="94"/>
        <v>45821</v>
      </c>
      <c r="G230" s="3">
        <f t="shared" ca="1" si="105"/>
        <v>45827</v>
      </c>
      <c r="H230" s="2">
        <v>5</v>
      </c>
      <c r="I230" s="2" t="s">
        <v>16</v>
      </c>
      <c r="J230" s="3">
        <f t="shared" ca="1" si="36"/>
        <v>45740</v>
      </c>
      <c r="K230" s="3">
        <f t="shared" ca="1" si="107"/>
        <v>45730</v>
      </c>
      <c r="L230" s="3">
        <f t="shared" ca="1" si="106"/>
        <v>45736</v>
      </c>
      <c r="M230" s="9">
        <v>5</v>
      </c>
    </row>
    <row r="231" spans="2:13" x14ac:dyDescent="0.25">
      <c r="B231" s="8">
        <v>2861854</v>
      </c>
      <c r="C231" s="1" t="s">
        <v>2118</v>
      </c>
      <c r="D231" s="2" t="s">
        <v>15</v>
      </c>
      <c r="E231" s="3">
        <f t="shared" ca="1" si="33"/>
        <v>45831</v>
      </c>
      <c r="F231" s="3">
        <f t="shared" ca="1" si="94"/>
        <v>45821</v>
      </c>
      <c r="G231" s="3">
        <f t="shared" ca="1" si="105"/>
        <v>45827</v>
      </c>
      <c r="H231" s="2">
        <v>5</v>
      </c>
      <c r="I231" s="2" t="s">
        <v>16</v>
      </c>
      <c r="J231" s="3">
        <f t="shared" ca="1" si="36"/>
        <v>45740</v>
      </c>
      <c r="K231" s="3">
        <f t="shared" ca="1" si="107"/>
        <v>45730</v>
      </c>
      <c r="L231" s="3">
        <f t="shared" ca="1" si="106"/>
        <v>45736</v>
      </c>
      <c r="M231" s="9">
        <v>5</v>
      </c>
    </row>
    <row r="232" spans="2:13" x14ac:dyDescent="0.25">
      <c r="B232" s="8">
        <v>2861855</v>
      </c>
      <c r="C232" s="1" t="s">
        <v>2119</v>
      </c>
      <c r="D232" s="2" t="s">
        <v>15</v>
      </c>
      <c r="E232" s="3">
        <f t="shared" ca="1" si="33"/>
        <v>45831</v>
      </c>
      <c r="F232" s="3">
        <f t="shared" ca="1" si="94"/>
        <v>45821</v>
      </c>
      <c r="G232" s="3">
        <f t="shared" ca="1" si="105"/>
        <v>45827</v>
      </c>
      <c r="H232" s="2">
        <v>5</v>
      </c>
      <c r="I232" s="2" t="s">
        <v>16</v>
      </c>
      <c r="J232" s="3">
        <f t="shared" ca="1" si="36"/>
        <v>45740</v>
      </c>
      <c r="K232" s="3">
        <f t="shared" ca="1" si="107"/>
        <v>45730</v>
      </c>
      <c r="L232" s="3">
        <f t="shared" ca="1" si="106"/>
        <v>45736</v>
      </c>
      <c r="M232" s="9">
        <v>5</v>
      </c>
    </row>
    <row r="233" spans="2:13" x14ac:dyDescent="0.25">
      <c r="B233" s="8">
        <v>2861856</v>
      </c>
      <c r="C233" s="1" t="s">
        <v>2120</v>
      </c>
      <c r="D233" s="2" t="s">
        <v>15</v>
      </c>
      <c r="E233" s="3">
        <f t="shared" ca="1" si="33"/>
        <v>45831</v>
      </c>
      <c r="F233" s="3">
        <f t="shared" ca="1" si="94"/>
        <v>45821</v>
      </c>
      <c r="G233" s="3">
        <f t="shared" ca="1" si="105"/>
        <v>45827</v>
      </c>
      <c r="H233" s="2">
        <v>5</v>
      </c>
      <c r="I233" s="2" t="s">
        <v>16</v>
      </c>
      <c r="J233" s="3">
        <f t="shared" ca="1" si="36"/>
        <v>45740</v>
      </c>
      <c r="K233" s="3">
        <f t="shared" ca="1" si="107"/>
        <v>45730</v>
      </c>
      <c r="L233" s="3">
        <f t="shared" ca="1" si="106"/>
        <v>45736</v>
      </c>
      <c r="M233" s="9">
        <v>5</v>
      </c>
    </row>
    <row r="234" spans="2:13" x14ac:dyDescent="0.25">
      <c r="B234" s="8">
        <v>2861857</v>
      </c>
      <c r="C234" s="1" t="s">
        <v>137</v>
      </c>
      <c r="D234" s="2" t="s">
        <v>15</v>
      </c>
      <c r="E234" s="3">
        <f t="shared" ca="1" si="33"/>
        <v>45831</v>
      </c>
      <c r="F234" s="3">
        <f t="shared" ca="1" si="94"/>
        <v>45821</v>
      </c>
      <c r="G234" s="3">
        <f t="shared" ca="1" si="105"/>
        <v>45827</v>
      </c>
      <c r="H234" s="2">
        <v>5</v>
      </c>
      <c r="I234" s="2" t="s">
        <v>16</v>
      </c>
      <c r="J234" s="3">
        <f t="shared" ca="1" si="36"/>
        <v>45740</v>
      </c>
      <c r="K234" s="3">
        <f t="shared" ca="1" si="107"/>
        <v>45730</v>
      </c>
      <c r="L234" s="3">
        <f t="shared" ca="1" si="106"/>
        <v>45736</v>
      </c>
      <c r="M234" s="9">
        <v>5</v>
      </c>
    </row>
    <row r="235" spans="2:13" x14ac:dyDescent="0.25">
      <c r="B235" s="8">
        <v>2861858</v>
      </c>
      <c r="C235" s="1" t="s">
        <v>138</v>
      </c>
      <c r="D235" s="2" t="s">
        <v>15</v>
      </c>
      <c r="E235" s="3">
        <f t="shared" ca="1" si="33"/>
        <v>45831</v>
      </c>
      <c r="F235" s="3">
        <f t="shared" ca="1" si="94"/>
        <v>45821</v>
      </c>
      <c r="G235" s="3">
        <f t="shared" ca="1" si="105"/>
        <v>45827</v>
      </c>
      <c r="H235" s="2">
        <v>5</v>
      </c>
      <c r="I235" s="2" t="s">
        <v>16</v>
      </c>
      <c r="J235" s="3">
        <f t="shared" ca="1" si="36"/>
        <v>45740</v>
      </c>
      <c r="K235" s="3">
        <f t="shared" ca="1" si="107"/>
        <v>45730</v>
      </c>
      <c r="L235" s="3">
        <f t="shared" ca="1" si="106"/>
        <v>45736</v>
      </c>
      <c r="M235" s="9">
        <v>5</v>
      </c>
    </row>
    <row r="236" spans="2:13" x14ac:dyDescent="0.25">
      <c r="B236" s="8">
        <v>2861859</v>
      </c>
      <c r="C236" s="1" t="s">
        <v>139</v>
      </c>
      <c r="D236" s="2" t="s">
        <v>15</v>
      </c>
      <c r="E236" s="3">
        <f t="shared" ca="1" si="33"/>
        <v>45831</v>
      </c>
      <c r="F236" s="3">
        <f t="shared" ca="1" si="94"/>
        <v>45821</v>
      </c>
      <c r="G236" s="3">
        <f t="shared" ca="1" si="105"/>
        <v>45827</v>
      </c>
      <c r="H236" s="2">
        <v>5</v>
      </c>
      <c r="I236" s="2" t="s">
        <v>16</v>
      </c>
      <c r="J236" s="3">
        <f t="shared" ca="1" si="36"/>
        <v>45740</v>
      </c>
      <c r="K236" s="3">
        <f t="shared" ca="1" si="107"/>
        <v>45730</v>
      </c>
      <c r="L236" s="3">
        <f t="shared" ca="1" si="106"/>
        <v>45736</v>
      </c>
      <c r="M236" s="9">
        <v>5</v>
      </c>
    </row>
    <row r="237" spans="2:13" x14ac:dyDescent="0.25">
      <c r="B237" s="8">
        <v>2861860</v>
      </c>
      <c r="C237" s="1" t="s">
        <v>140</v>
      </c>
      <c r="D237" s="2" t="s">
        <v>15</v>
      </c>
      <c r="E237" s="3">
        <f t="shared" ca="1" si="33"/>
        <v>45831</v>
      </c>
      <c r="F237" s="3">
        <f t="shared" ca="1" si="94"/>
        <v>45821</v>
      </c>
      <c r="G237" s="3">
        <f t="shared" ca="1" si="105"/>
        <v>45827</v>
      </c>
      <c r="H237" s="2">
        <v>5</v>
      </c>
      <c r="I237" s="2" t="s">
        <v>16</v>
      </c>
      <c r="J237" s="3">
        <f t="shared" ca="1" si="36"/>
        <v>45740</v>
      </c>
      <c r="K237" s="3">
        <f t="shared" ca="1" si="107"/>
        <v>45730</v>
      </c>
      <c r="L237" s="3">
        <f t="shared" ca="1" si="106"/>
        <v>45736</v>
      </c>
      <c r="M237" s="9">
        <v>5</v>
      </c>
    </row>
    <row r="238" spans="2:13" x14ac:dyDescent="0.25">
      <c r="B238" s="8">
        <v>2861861</v>
      </c>
      <c r="C238" s="1" t="s">
        <v>141</v>
      </c>
      <c r="D238" s="2" t="s">
        <v>15</v>
      </c>
      <c r="E238" s="3">
        <f t="shared" ca="1" si="33"/>
        <v>45831</v>
      </c>
      <c r="F238" s="3">
        <f t="shared" ca="1" si="94"/>
        <v>45821</v>
      </c>
      <c r="G238" s="3">
        <f t="shared" ca="1" si="105"/>
        <v>45827</v>
      </c>
      <c r="H238" s="2">
        <v>5</v>
      </c>
      <c r="I238" s="2" t="s">
        <v>16</v>
      </c>
      <c r="J238" s="3">
        <f t="shared" ca="1" si="36"/>
        <v>45740</v>
      </c>
      <c r="K238" s="3">
        <f t="shared" ca="1" si="107"/>
        <v>45730</v>
      </c>
      <c r="L238" s="3">
        <f t="shared" ca="1" si="106"/>
        <v>45736</v>
      </c>
      <c r="M238" s="9">
        <v>5</v>
      </c>
    </row>
    <row r="239" spans="2:13" x14ac:dyDescent="0.25">
      <c r="B239" s="8">
        <v>2861862</v>
      </c>
      <c r="C239" s="1" t="s">
        <v>142</v>
      </c>
      <c r="D239" s="2" t="s">
        <v>15</v>
      </c>
      <c r="E239" s="3">
        <f t="shared" ca="1" si="33"/>
        <v>45831</v>
      </c>
      <c r="F239" s="3">
        <f t="shared" ca="1" si="94"/>
        <v>45821</v>
      </c>
      <c r="G239" s="3">
        <f t="shared" ca="1" si="105"/>
        <v>45827</v>
      </c>
      <c r="H239" s="2">
        <v>5</v>
      </c>
      <c r="I239" s="2" t="s">
        <v>16</v>
      </c>
      <c r="J239" s="3">
        <f t="shared" ca="1" si="36"/>
        <v>45740</v>
      </c>
      <c r="K239" s="3">
        <f t="shared" ca="1" si="107"/>
        <v>45730</v>
      </c>
      <c r="L239" s="3">
        <f t="shared" ca="1" si="106"/>
        <v>45736</v>
      </c>
      <c r="M239" s="9">
        <v>5</v>
      </c>
    </row>
    <row r="240" spans="2:13" x14ac:dyDescent="0.25">
      <c r="B240" s="8">
        <v>2861863</v>
      </c>
      <c r="C240" s="1" t="s">
        <v>143</v>
      </c>
      <c r="D240" s="2" t="s">
        <v>15</v>
      </c>
      <c r="E240" s="3">
        <f t="shared" ca="1" si="33"/>
        <v>45831</v>
      </c>
      <c r="F240" s="3">
        <f t="shared" ca="1" si="94"/>
        <v>45821</v>
      </c>
      <c r="G240" s="3">
        <f t="shared" ca="1" si="105"/>
        <v>45827</v>
      </c>
      <c r="H240" s="2">
        <v>5</v>
      </c>
      <c r="I240" s="2" t="s">
        <v>16</v>
      </c>
      <c r="J240" s="3">
        <f t="shared" ca="1" si="36"/>
        <v>45740</v>
      </c>
      <c r="K240" s="3">
        <f t="shared" ca="1" si="107"/>
        <v>45730</v>
      </c>
      <c r="L240" s="3">
        <f t="shared" ca="1" si="106"/>
        <v>45736</v>
      </c>
      <c r="M240" s="9">
        <v>5</v>
      </c>
    </row>
    <row r="241" spans="2:13" x14ac:dyDescent="0.25">
      <c r="B241" s="8">
        <v>2861864</v>
      </c>
      <c r="C241" s="1" t="s">
        <v>144</v>
      </c>
      <c r="D241" s="2" t="s">
        <v>15</v>
      </c>
      <c r="E241" s="3">
        <f t="shared" ca="1" si="33"/>
        <v>45831</v>
      </c>
      <c r="F241" s="3">
        <f t="shared" ca="1" si="94"/>
        <v>45821</v>
      </c>
      <c r="G241" s="3">
        <f t="shared" ca="1" si="105"/>
        <v>45827</v>
      </c>
      <c r="H241" s="2">
        <v>5</v>
      </c>
      <c r="I241" s="2" t="s">
        <v>16</v>
      </c>
      <c r="J241" s="3">
        <f t="shared" ca="1" si="36"/>
        <v>45740</v>
      </c>
      <c r="K241" s="3">
        <f t="shared" ca="1" si="107"/>
        <v>45730</v>
      </c>
      <c r="L241" s="3">
        <f t="shared" ca="1" si="106"/>
        <v>45736</v>
      </c>
      <c r="M241" s="9">
        <v>5</v>
      </c>
    </row>
    <row r="242" spans="2:13" x14ac:dyDescent="0.25">
      <c r="B242" s="8">
        <v>2861865</v>
      </c>
      <c r="C242" s="1" t="s">
        <v>145</v>
      </c>
      <c r="D242" s="2" t="s">
        <v>15</v>
      </c>
      <c r="E242" s="3">
        <f t="shared" ca="1" si="33"/>
        <v>45831</v>
      </c>
      <c r="F242" s="3">
        <f t="shared" ca="1" si="94"/>
        <v>45821</v>
      </c>
      <c r="G242" s="3">
        <f t="shared" ca="1" si="105"/>
        <v>45827</v>
      </c>
      <c r="H242" s="2">
        <v>5</v>
      </c>
      <c r="I242" s="2" t="s">
        <v>16</v>
      </c>
      <c r="J242" s="3">
        <f t="shared" ca="1" si="36"/>
        <v>45740</v>
      </c>
      <c r="K242" s="3">
        <f t="shared" ca="1" si="107"/>
        <v>45730</v>
      </c>
      <c r="L242" s="3">
        <f t="shared" ca="1" si="106"/>
        <v>45736</v>
      </c>
      <c r="M242" s="9">
        <v>5</v>
      </c>
    </row>
    <row r="243" spans="2:13" x14ac:dyDescent="0.25">
      <c r="B243" s="8">
        <v>2861866</v>
      </c>
      <c r="C243" s="1" t="s">
        <v>146</v>
      </c>
      <c r="D243" s="2" t="s">
        <v>15</v>
      </c>
      <c r="E243" s="3">
        <f t="shared" ca="1" si="33"/>
        <v>45831</v>
      </c>
      <c r="F243" s="3">
        <f t="shared" ca="1" si="94"/>
        <v>45821</v>
      </c>
      <c r="G243" s="3">
        <f t="shared" ca="1" si="105"/>
        <v>45827</v>
      </c>
      <c r="H243" s="2">
        <v>5</v>
      </c>
      <c r="I243" s="2" t="s">
        <v>16</v>
      </c>
      <c r="J243" s="3">
        <f t="shared" ca="1" si="36"/>
        <v>45740</v>
      </c>
      <c r="K243" s="3">
        <f t="shared" ca="1" si="107"/>
        <v>45730</v>
      </c>
      <c r="L243" s="3">
        <f t="shared" ca="1" si="106"/>
        <v>45736</v>
      </c>
      <c r="M243" s="9">
        <v>5</v>
      </c>
    </row>
    <row r="244" spans="2:13" x14ac:dyDescent="0.25">
      <c r="B244" s="8">
        <v>2861868</v>
      </c>
      <c r="C244" s="1" t="s">
        <v>147</v>
      </c>
      <c r="D244" s="2" t="s">
        <v>15</v>
      </c>
      <c r="E244" s="3">
        <f t="shared" ca="1" si="33"/>
        <v>45831</v>
      </c>
      <c r="F244" s="3">
        <f t="shared" ca="1" si="94"/>
        <v>45821</v>
      </c>
      <c r="G244" s="3">
        <f t="shared" ca="1" si="105"/>
        <v>45827</v>
      </c>
      <c r="H244" s="2">
        <v>5</v>
      </c>
      <c r="I244" s="2" t="s">
        <v>16</v>
      </c>
      <c r="J244" s="3">
        <f t="shared" ca="1" si="36"/>
        <v>45740</v>
      </c>
      <c r="K244" s="3">
        <f t="shared" ca="1" si="107"/>
        <v>45730</v>
      </c>
      <c r="L244" s="3">
        <f t="shared" ca="1" si="106"/>
        <v>45736</v>
      </c>
      <c r="M244" s="9">
        <v>5</v>
      </c>
    </row>
    <row r="245" spans="2:13" x14ac:dyDescent="0.25">
      <c r="B245" s="8">
        <v>2861869</v>
      </c>
      <c r="C245" s="1" t="s">
        <v>148</v>
      </c>
      <c r="D245" s="2" t="s">
        <v>15</v>
      </c>
      <c r="E245" s="3">
        <f t="shared" ca="1" si="33"/>
        <v>45831</v>
      </c>
      <c r="F245" s="3">
        <f t="shared" ca="1" si="94"/>
        <v>45821</v>
      </c>
      <c r="G245" s="3">
        <f t="shared" ca="1" si="105"/>
        <v>45827</v>
      </c>
      <c r="H245" s="2">
        <v>5</v>
      </c>
      <c r="I245" s="2" t="s">
        <v>16</v>
      </c>
      <c r="J245" s="3">
        <f t="shared" ca="1" si="36"/>
        <v>45740</v>
      </c>
      <c r="K245" s="3">
        <f t="shared" ca="1" si="107"/>
        <v>45730</v>
      </c>
      <c r="L245" s="3">
        <f t="shared" ca="1" si="106"/>
        <v>45736</v>
      </c>
      <c r="M245" s="9">
        <v>5</v>
      </c>
    </row>
    <row r="246" spans="2:13" x14ac:dyDescent="0.25">
      <c r="B246" s="8">
        <v>2861870</v>
      </c>
      <c r="C246" s="1" t="s">
        <v>149</v>
      </c>
      <c r="D246" s="2" t="s">
        <v>15</v>
      </c>
      <c r="E246" s="3">
        <f t="shared" ca="1" si="33"/>
        <v>45831</v>
      </c>
      <c r="F246" s="3">
        <f t="shared" ca="1" si="94"/>
        <v>45821</v>
      </c>
      <c r="G246" s="3">
        <f t="shared" ca="1" si="105"/>
        <v>45827</v>
      </c>
      <c r="H246" s="2">
        <v>5</v>
      </c>
      <c r="I246" s="2" t="s">
        <v>16</v>
      </c>
      <c r="J246" s="3">
        <f t="shared" ca="1" si="36"/>
        <v>45740</v>
      </c>
      <c r="K246" s="3">
        <f t="shared" ca="1" si="107"/>
        <v>45730</v>
      </c>
      <c r="L246" s="3">
        <f t="shared" ca="1" si="106"/>
        <v>45736</v>
      </c>
      <c r="M246" s="9">
        <v>5</v>
      </c>
    </row>
    <row r="247" spans="2:13" x14ac:dyDescent="0.25">
      <c r="B247" s="8">
        <v>2861871</v>
      </c>
      <c r="C247" s="1" t="s">
        <v>150</v>
      </c>
      <c r="D247" s="2" t="s">
        <v>15</v>
      </c>
      <c r="E247" s="3">
        <f t="shared" ca="1" si="33"/>
        <v>45831</v>
      </c>
      <c r="F247" s="3">
        <f t="shared" ca="1" si="94"/>
        <v>45821</v>
      </c>
      <c r="G247" s="3">
        <f t="shared" ca="1" si="105"/>
        <v>45827</v>
      </c>
      <c r="H247" s="2">
        <v>5</v>
      </c>
      <c r="I247" s="2" t="s">
        <v>16</v>
      </c>
      <c r="J247" s="3">
        <f t="shared" ca="1" si="36"/>
        <v>45740</v>
      </c>
      <c r="K247" s="3">
        <f t="shared" ca="1" si="107"/>
        <v>45730</v>
      </c>
      <c r="L247" s="3">
        <f t="shared" ca="1" si="106"/>
        <v>45736</v>
      </c>
      <c r="M247" s="9">
        <v>5</v>
      </c>
    </row>
    <row r="248" spans="2:13" x14ac:dyDescent="0.25">
      <c r="B248" s="8">
        <v>2861872</v>
      </c>
      <c r="C248" s="1" t="s">
        <v>2126</v>
      </c>
      <c r="D248" s="2" t="s">
        <v>15</v>
      </c>
      <c r="E248" s="3">
        <f t="shared" ca="1" si="33"/>
        <v>45831</v>
      </c>
      <c r="F248" s="3">
        <f t="shared" ca="1" si="94"/>
        <v>45821</v>
      </c>
      <c r="G248" s="3">
        <f t="shared" ca="1" si="105"/>
        <v>45827</v>
      </c>
      <c r="H248" s="2">
        <v>5</v>
      </c>
      <c r="I248" s="2" t="s">
        <v>16</v>
      </c>
      <c r="J248" s="3">
        <f t="shared" ca="1" si="36"/>
        <v>45740</v>
      </c>
      <c r="K248" s="3">
        <f t="shared" ca="1" si="107"/>
        <v>45730</v>
      </c>
      <c r="L248" s="3">
        <f t="shared" ca="1" si="106"/>
        <v>45736</v>
      </c>
      <c r="M248" s="9">
        <v>5</v>
      </c>
    </row>
    <row r="249" spans="2:13" x14ac:dyDescent="0.25">
      <c r="B249" s="8">
        <v>2861873</v>
      </c>
      <c r="C249" s="1" t="s">
        <v>2127</v>
      </c>
      <c r="D249" s="2" t="s">
        <v>15</v>
      </c>
      <c r="E249" s="3">
        <f t="shared" ca="1" si="33"/>
        <v>45831</v>
      </c>
      <c r="F249" s="3">
        <f t="shared" ca="1" si="94"/>
        <v>45821</v>
      </c>
      <c r="G249" s="3">
        <f t="shared" ca="1" si="105"/>
        <v>45827</v>
      </c>
      <c r="H249" s="2">
        <v>5</v>
      </c>
      <c r="I249" s="2" t="s">
        <v>16</v>
      </c>
      <c r="J249" s="3">
        <f t="shared" ca="1" si="36"/>
        <v>45740</v>
      </c>
      <c r="K249" s="3">
        <f t="shared" ca="1" si="107"/>
        <v>45730</v>
      </c>
      <c r="L249" s="3">
        <f t="shared" ca="1" si="106"/>
        <v>45736</v>
      </c>
      <c r="M249" s="9">
        <v>5</v>
      </c>
    </row>
    <row r="250" spans="2:13" x14ac:dyDescent="0.25">
      <c r="B250" s="8">
        <v>2861874</v>
      </c>
      <c r="C250" s="1" t="s">
        <v>151</v>
      </c>
      <c r="D250" s="2" t="s">
        <v>15</v>
      </c>
      <c r="E250" s="3">
        <f t="shared" ca="1" si="33"/>
        <v>45831</v>
      </c>
      <c r="F250" s="3">
        <f t="shared" ca="1" si="94"/>
        <v>45821</v>
      </c>
      <c r="G250" s="3">
        <f t="shared" ca="1" si="105"/>
        <v>45827</v>
      </c>
      <c r="H250" s="2">
        <v>5</v>
      </c>
      <c r="I250" s="2" t="s">
        <v>16</v>
      </c>
      <c r="J250" s="3">
        <f t="shared" ca="1" si="36"/>
        <v>45740</v>
      </c>
      <c r="K250" s="3">
        <f t="shared" ca="1" si="107"/>
        <v>45730</v>
      </c>
      <c r="L250" s="3">
        <f t="shared" ca="1" si="106"/>
        <v>45736</v>
      </c>
      <c r="M250" s="9">
        <v>5</v>
      </c>
    </row>
    <row r="251" spans="2:13" x14ac:dyDescent="0.25">
      <c r="B251" s="8">
        <v>2861875</v>
      </c>
      <c r="C251" s="1" t="s">
        <v>2128</v>
      </c>
      <c r="D251" s="2" t="s">
        <v>15</v>
      </c>
      <c r="E251" s="3">
        <f t="shared" ca="1" si="33"/>
        <v>45831</v>
      </c>
      <c r="F251" s="3">
        <f t="shared" ca="1" si="94"/>
        <v>45821</v>
      </c>
      <c r="G251" s="3">
        <f t="shared" ca="1" si="105"/>
        <v>45827</v>
      </c>
      <c r="H251" s="2">
        <v>5</v>
      </c>
      <c r="I251" s="2" t="s">
        <v>16</v>
      </c>
      <c r="J251" s="3">
        <f t="shared" ca="1" si="36"/>
        <v>45740</v>
      </c>
      <c r="K251" s="3">
        <f t="shared" ca="1" si="107"/>
        <v>45730</v>
      </c>
      <c r="L251" s="3">
        <f t="shared" ca="1" si="106"/>
        <v>45736</v>
      </c>
      <c r="M251" s="9">
        <v>5</v>
      </c>
    </row>
    <row r="252" spans="2:13" x14ac:dyDescent="0.25">
      <c r="B252" s="8">
        <v>2594986</v>
      </c>
      <c r="C252" s="1" t="s">
        <v>152</v>
      </c>
      <c r="D252" s="2" t="s">
        <v>15</v>
      </c>
      <c r="E252" s="3">
        <f t="shared" ca="1" si="33"/>
        <v>45831</v>
      </c>
      <c r="F252" s="3">
        <f t="shared" ref="F252:F258" ca="1" si="108">E252-10</f>
        <v>45821</v>
      </c>
      <c r="G252" s="3">
        <f t="shared" ref="G252:G258" ca="1" si="109">E252-4</f>
        <v>45827</v>
      </c>
      <c r="H252" s="2">
        <v>5</v>
      </c>
      <c r="I252" s="2" t="s">
        <v>16</v>
      </c>
      <c r="J252" s="3">
        <f t="shared" ca="1" si="36"/>
        <v>45740</v>
      </c>
      <c r="K252" s="3">
        <f t="shared" ref="K252:K258" ca="1" si="110">J252-10</f>
        <v>45730</v>
      </c>
      <c r="L252" s="3">
        <f t="shared" ref="L252:L258" ca="1" si="111">J252-4</f>
        <v>45736</v>
      </c>
      <c r="M252" s="9">
        <v>5</v>
      </c>
    </row>
    <row r="253" spans="2:13" x14ac:dyDescent="0.25">
      <c r="B253" s="8">
        <v>2594950</v>
      </c>
      <c r="C253" s="1" t="s">
        <v>153</v>
      </c>
      <c r="D253" s="2" t="s">
        <v>15</v>
      </c>
      <c r="E253" s="3">
        <f t="shared" ca="1" si="33"/>
        <v>45831</v>
      </c>
      <c r="F253" s="3">
        <f t="shared" ca="1" si="108"/>
        <v>45821</v>
      </c>
      <c r="G253" s="3">
        <f t="shared" ca="1" si="109"/>
        <v>45827</v>
      </c>
      <c r="H253" s="2">
        <v>5</v>
      </c>
      <c r="I253" s="2" t="s">
        <v>16</v>
      </c>
      <c r="J253" s="3">
        <f t="shared" ca="1" si="36"/>
        <v>45740</v>
      </c>
      <c r="K253" s="3">
        <f t="shared" ca="1" si="110"/>
        <v>45730</v>
      </c>
      <c r="L253" s="3">
        <f t="shared" ca="1" si="111"/>
        <v>45736</v>
      </c>
      <c r="M253" s="9">
        <v>5</v>
      </c>
    </row>
    <row r="254" spans="2:13" x14ac:dyDescent="0.25">
      <c r="B254" s="8">
        <v>2594805</v>
      </c>
      <c r="C254" s="1" t="s">
        <v>154</v>
      </c>
      <c r="D254" s="2" t="s">
        <v>15</v>
      </c>
      <c r="E254" s="3">
        <f t="shared" ca="1" si="33"/>
        <v>45831</v>
      </c>
      <c r="F254" s="3">
        <f t="shared" ca="1" si="108"/>
        <v>45821</v>
      </c>
      <c r="G254" s="3">
        <f t="shared" ca="1" si="109"/>
        <v>45827</v>
      </c>
      <c r="H254" s="2">
        <v>5</v>
      </c>
      <c r="I254" s="2" t="s">
        <v>16</v>
      </c>
      <c r="J254" s="3">
        <f t="shared" ca="1" si="36"/>
        <v>45740</v>
      </c>
      <c r="K254" s="3">
        <f t="shared" ca="1" si="110"/>
        <v>45730</v>
      </c>
      <c r="L254" s="3">
        <f t="shared" ca="1" si="111"/>
        <v>45736</v>
      </c>
      <c r="M254" s="9">
        <v>5</v>
      </c>
    </row>
    <row r="255" spans="2:13" x14ac:dyDescent="0.25">
      <c r="B255" s="8">
        <v>2594168</v>
      </c>
      <c r="C255" s="1" t="s">
        <v>155</v>
      </c>
      <c r="D255" s="2" t="s">
        <v>15</v>
      </c>
      <c r="E255" s="3">
        <f t="shared" ca="1" si="33"/>
        <v>45831</v>
      </c>
      <c r="F255" s="3">
        <f t="shared" ca="1" si="108"/>
        <v>45821</v>
      </c>
      <c r="G255" s="3">
        <f t="shared" ca="1" si="109"/>
        <v>45827</v>
      </c>
      <c r="H255" s="2">
        <v>5</v>
      </c>
      <c r="I255" s="2" t="s">
        <v>16</v>
      </c>
      <c r="J255" s="3">
        <f t="shared" ca="1" si="36"/>
        <v>45740</v>
      </c>
      <c r="K255" s="3">
        <f t="shared" ca="1" si="110"/>
        <v>45730</v>
      </c>
      <c r="L255" s="3">
        <f t="shared" ca="1" si="111"/>
        <v>45736</v>
      </c>
      <c r="M255" s="9">
        <v>5</v>
      </c>
    </row>
    <row r="256" spans="2:13" x14ac:dyDescent="0.25">
      <c r="B256" s="8">
        <v>2594973</v>
      </c>
      <c r="C256" s="1" t="s">
        <v>156</v>
      </c>
      <c r="D256" s="2" t="s">
        <v>15</v>
      </c>
      <c r="E256" s="3">
        <f t="shared" ca="1" si="33"/>
        <v>45831</v>
      </c>
      <c r="F256" s="3">
        <f t="shared" ca="1" si="108"/>
        <v>45821</v>
      </c>
      <c r="G256" s="3">
        <f t="shared" ca="1" si="109"/>
        <v>45827</v>
      </c>
      <c r="H256" s="2">
        <v>5</v>
      </c>
      <c r="I256" s="2" t="s">
        <v>16</v>
      </c>
      <c r="J256" s="3">
        <f t="shared" ca="1" si="36"/>
        <v>45740</v>
      </c>
      <c r="K256" s="3">
        <f t="shared" ca="1" si="110"/>
        <v>45730</v>
      </c>
      <c r="L256" s="3">
        <f t="shared" ca="1" si="111"/>
        <v>45736</v>
      </c>
      <c r="M256" s="9">
        <v>5</v>
      </c>
    </row>
    <row r="257" spans="2:13" x14ac:dyDescent="0.25">
      <c r="B257" s="8">
        <v>2594173</v>
      </c>
      <c r="C257" s="1" t="s">
        <v>157</v>
      </c>
      <c r="D257" s="2" t="s">
        <v>15</v>
      </c>
      <c r="E257" s="3">
        <f t="shared" ca="1" si="33"/>
        <v>45831</v>
      </c>
      <c r="F257" s="3">
        <f t="shared" ca="1" si="108"/>
        <v>45821</v>
      </c>
      <c r="G257" s="3">
        <f t="shared" ca="1" si="109"/>
        <v>45827</v>
      </c>
      <c r="H257" s="2">
        <v>5</v>
      </c>
      <c r="I257" s="2" t="s">
        <v>16</v>
      </c>
      <c r="J257" s="3">
        <f t="shared" ca="1" si="36"/>
        <v>45740</v>
      </c>
      <c r="K257" s="3">
        <f t="shared" ca="1" si="110"/>
        <v>45730</v>
      </c>
      <c r="L257" s="3">
        <f t="shared" ca="1" si="111"/>
        <v>45736</v>
      </c>
      <c r="M257" s="9">
        <v>5</v>
      </c>
    </row>
    <row r="258" spans="2:13" x14ac:dyDescent="0.25">
      <c r="B258" s="8">
        <v>2594956</v>
      </c>
      <c r="C258" s="1" t="s">
        <v>158</v>
      </c>
      <c r="D258" s="2" t="s">
        <v>15</v>
      </c>
      <c r="E258" s="3">
        <f t="shared" ca="1" si="33"/>
        <v>45831</v>
      </c>
      <c r="F258" s="3">
        <f t="shared" ca="1" si="108"/>
        <v>45821</v>
      </c>
      <c r="G258" s="3">
        <f t="shared" ca="1" si="109"/>
        <v>45827</v>
      </c>
      <c r="H258" s="2">
        <v>5</v>
      </c>
      <c r="I258" s="2" t="s">
        <v>16</v>
      </c>
      <c r="J258" s="3">
        <f t="shared" ca="1" si="36"/>
        <v>45740</v>
      </c>
      <c r="K258" s="3">
        <f t="shared" ca="1" si="110"/>
        <v>45730</v>
      </c>
      <c r="L258" s="3">
        <f t="shared" ca="1" si="111"/>
        <v>45736</v>
      </c>
      <c r="M258" s="9">
        <v>5</v>
      </c>
    </row>
    <row r="259" spans="2:13" x14ac:dyDescent="0.25">
      <c r="B259" s="8">
        <v>2861876</v>
      </c>
      <c r="C259" s="1" t="s">
        <v>2129</v>
      </c>
      <c r="D259" s="2" t="s">
        <v>15</v>
      </c>
      <c r="E259" s="3">
        <f t="shared" ca="1" si="33"/>
        <v>45831</v>
      </c>
      <c r="F259" s="3">
        <f t="shared" ca="1" si="94"/>
        <v>45821</v>
      </c>
      <c r="G259" s="3">
        <f t="shared" ca="1" si="105"/>
        <v>45827</v>
      </c>
      <c r="H259" s="2">
        <v>5</v>
      </c>
      <c r="I259" s="2" t="s">
        <v>16</v>
      </c>
      <c r="J259" s="3">
        <f t="shared" ca="1" si="36"/>
        <v>45740</v>
      </c>
      <c r="K259" s="3">
        <f t="shared" ca="1" si="107"/>
        <v>45730</v>
      </c>
      <c r="L259" s="3">
        <f t="shared" ca="1" si="106"/>
        <v>45736</v>
      </c>
      <c r="M259" s="9">
        <v>5</v>
      </c>
    </row>
    <row r="260" spans="2:13" x14ac:dyDescent="0.25">
      <c r="B260" s="8">
        <v>2861877</v>
      </c>
      <c r="C260" s="1" t="s">
        <v>2130</v>
      </c>
      <c r="D260" s="2" t="s">
        <v>15</v>
      </c>
      <c r="E260" s="3">
        <f t="shared" ca="1" si="33"/>
        <v>45831</v>
      </c>
      <c r="F260" s="3">
        <f t="shared" ca="1" si="94"/>
        <v>45821</v>
      </c>
      <c r="G260" s="3">
        <f t="shared" ca="1" si="105"/>
        <v>45827</v>
      </c>
      <c r="H260" s="2">
        <v>5</v>
      </c>
      <c r="I260" s="2" t="s">
        <v>16</v>
      </c>
      <c r="J260" s="3">
        <f t="shared" ca="1" si="36"/>
        <v>45740</v>
      </c>
      <c r="K260" s="3">
        <f t="shared" ca="1" si="107"/>
        <v>45730</v>
      </c>
      <c r="L260" s="3">
        <f t="shared" ca="1" si="106"/>
        <v>45736</v>
      </c>
      <c r="M260" s="9">
        <v>5</v>
      </c>
    </row>
    <row r="261" spans="2:13" x14ac:dyDescent="0.25">
      <c r="B261" s="8">
        <v>2861878</v>
      </c>
      <c r="C261" s="1" t="s">
        <v>2131</v>
      </c>
      <c r="D261" s="2" t="s">
        <v>15</v>
      </c>
      <c r="E261" s="3">
        <f t="shared" ca="1" si="33"/>
        <v>45831</v>
      </c>
      <c r="F261" s="3">
        <f t="shared" ca="1" si="94"/>
        <v>45821</v>
      </c>
      <c r="G261" s="3">
        <f t="shared" ca="1" si="105"/>
        <v>45827</v>
      </c>
      <c r="H261" s="2">
        <v>5</v>
      </c>
      <c r="I261" s="2" t="s">
        <v>16</v>
      </c>
      <c r="J261" s="3">
        <f t="shared" ca="1" si="36"/>
        <v>45740</v>
      </c>
      <c r="K261" s="3">
        <f t="shared" ca="1" si="107"/>
        <v>45730</v>
      </c>
      <c r="L261" s="3">
        <f t="shared" ca="1" si="106"/>
        <v>45736</v>
      </c>
      <c r="M261" s="9">
        <v>5</v>
      </c>
    </row>
    <row r="262" spans="2:13" x14ac:dyDescent="0.25">
      <c r="B262" s="8">
        <v>2861879</v>
      </c>
      <c r="C262" s="1" t="s">
        <v>2132</v>
      </c>
      <c r="D262" s="2" t="s">
        <v>15</v>
      </c>
      <c r="E262" s="3">
        <f t="shared" ca="1" si="33"/>
        <v>45831</v>
      </c>
      <c r="F262" s="3">
        <f t="shared" ca="1" si="94"/>
        <v>45821</v>
      </c>
      <c r="G262" s="3">
        <f t="shared" ca="1" si="105"/>
        <v>45827</v>
      </c>
      <c r="H262" s="2">
        <v>5</v>
      </c>
      <c r="I262" s="2" t="s">
        <v>16</v>
      </c>
      <c r="J262" s="3">
        <f t="shared" ca="1" si="36"/>
        <v>45740</v>
      </c>
      <c r="K262" s="3">
        <f t="shared" ca="1" si="107"/>
        <v>45730</v>
      </c>
      <c r="L262" s="3">
        <f t="shared" ca="1" si="106"/>
        <v>45736</v>
      </c>
      <c r="M262" s="9">
        <v>5</v>
      </c>
    </row>
    <row r="263" spans="2:13" x14ac:dyDescent="0.25">
      <c r="B263" s="8">
        <v>2861880</v>
      </c>
      <c r="C263" s="1" t="s">
        <v>2133</v>
      </c>
      <c r="D263" s="2" t="s">
        <v>15</v>
      </c>
      <c r="E263" s="3">
        <f t="shared" ca="1" si="33"/>
        <v>45831</v>
      </c>
      <c r="F263" s="3">
        <f t="shared" ca="1" si="94"/>
        <v>45821</v>
      </c>
      <c r="G263" s="3">
        <f t="shared" ca="1" si="105"/>
        <v>45827</v>
      </c>
      <c r="H263" s="2">
        <v>5</v>
      </c>
      <c r="I263" s="2" t="s">
        <v>16</v>
      </c>
      <c r="J263" s="3">
        <f t="shared" ca="1" si="36"/>
        <v>45740</v>
      </c>
      <c r="K263" s="3">
        <f t="shared" ca="1" si="107"/>
        <v>45730</v>
      </c>
      <c r="L263" s="3">
        <f t="shared" ca="1" si="106"/>
        <v>45736</v>
      </c>
      <c r="M263" s="9">
        <v>5</v>
      </c>
    </row>
    <row r="264" spans="2:13" x14ac:dyDescent="0.25">
      <c r="B264" s="8">
        <v>2861881</v>
      </c>
      <c r="C264" s="1" t="s">
        <v>159</v>
      </c>
      <c r="D264" s="2" t="s">
        <v>15</v>
      </c>
      <c r="E264" s="3">
        <f t="shared" ca="1" si="33"/>
        <v>45831</v>
      </c>
      <c r="F264" s="3">
        <f t="shared" ca="1" si="94"/>
        <v>45821</v>
      </c>
      <c r="G264" s="3">
        <f t="shared" ca="1" si="105"/>
        <v>45827</v>
      </c>
      <c r="H264" s="2">
        <v>5</v>
      </c>
      <c r="I264" s="2" t="s">
        <v>16</v>
      </c>
      <c r="J264" s="3">
        <f t="shared" ca="1" si="36"/>
        <v>45740</v>
      </c>
      <c r="K264" s="3">
        <f t="shared" ca="1" si="107"/>
        <v>45730</v>
      </c>
      <c r="L264" s="3">
        <f t="shared" ca="1" si="106"/>
        <v>45736</v>
      </c>
      <c r="M264" s="9">
        <v>5</v>
      </c>
    </row>
    <row r="265" spans="2:13" x14ac:dyDescent="0.25">
      <c r="B265" s="8">
        <v>2861882</v>
      </c>
      <c r="C265" s="1" t="s">
        <v>2134</v>
      </c>
      <c r="D265" s="2" t="s">
        <v>15</v>
      </c>
      <c r="E265" s="3">
        <f t="shared" ca="1" si="33"/>
        <v>45831</v>
      </c>
      <c r="F265" s="3">
        <f t="shared" ca="1" si="94"/>
        <v>45821</v>
      </c>
      <c r="G265" s="3">
        <f t="shared" ca="1" si="105"/>
        <v>45827</v>
      </c>
      <c r="H265" s="2">
        <v>5</v>
      </c>
      <c r="I265" s="2" t="s">
        <v>16</v>
      </c>
      <c r="J265" s="3">
        <f t="shared" ca="1" si="36"/>
        <v>45740</v>
      </c>
      <c r="K265" s="3">
        <f t="shared" ca="1" si="107"/>
        <v>45730</v>
      </c>
      <c r="L265" s="3">
        <f t="shared" ca="1" si="106"/>
        <v>45736</v>
      </c>
      <c r="M265" s="9">
        <v>5</v>
      </c>
    </row>
    <row r="266" spans="2:13" x14ac:dyDescent="0.25">
      <c r="B266" s="8">
        <v>2861883</v>
      </c>
      <c r="C266" s="1" t="s">
        <v>160</v>
      </c>
      <c r="D266" s="2" t="s">
        <v>15</v>
      </c>
      <c r="E266" s="3">
        <f t="shared" ca="1" si="33"/>
        <v>45831</v>
      </c>
      <c r="F266" s="3">
        <f t="shared" ca="1" si="94"/>
        <v>45821</v>
      </c>
      <c r="G266" s="3">
        <f t="shared" ca="1" si="105"/>
        <v>45827</v>
      </c>
      <c r="H266" s="2">
        <v>5</v>
      </c>
      <c r="I266" s="2" t="s">
        <v>16</v>
      </c>
      <c r="J266" s="3">
        <f t="shared" ca="1" si="36"/>
        <v>45740</v>
      </c>
      <c r="K266" s="3">
        <f t="shared" ca="1" si="107"/>
        <v>45730</v>
      </c>
      <c r="L266" s="3">
        <f t="shared" ca="1" si="106"/>
        <v>45736</v>
      </c>
      <c r="M266" s="9">
        <v>5</v>
      </c>
    </row>
    <row r="267" spans="2:13" x14ac:dyDescent="0.25">
      <c r="B267" s="8">
        <v>2861884</v>
      </c>
      <c r="C267" s="1" t="s">
        <v>161</v>
      </c>
      <c r="D267" s="2" t="s">
        <v>15</v>
      </c>
      <c r="E267" s="3">
        <f t="shared" ca="1" si="33"/>
        <v>45831</v>
      </c>
      <c r="F267" s="3">
        <f t="shared" ca="1" si="94"/>
        <v>45821</v>
      </c>
      <c r="G267" s="3">
        <f t="shared" ca="1" si="105"/>
        <v>45827</v>
      </c>
      <c r="H267" s="2">
        <v>5</v>
      </c>
      <c r="I267" s="2" t="s">
        <v>16</v>
      </c>
      <c r="J267" s="3">
        <f t="shared" ca="1" si="36"/>
        <v>45740</v>
      </c>
      <c r="K267" s="3">
        <f t="shared" ca="1" si="107"/>
        <v>45730</v>
      </c>
      <c r="L267" s="3">
        <f t="shared" ca="1" si="106"/>
        <v>45736</v>
      </c>
      <c r="M267" s="9">
        <v>5</v>
      </c>
    </row>
    <row r="268" spans="2:13" x14ac:dyDescent="0.25">
      <c r="B268" s="8">
        <v>2861885</v>
      </c>
      <c r="C268" s="1" t="s">
        <v>162</v>
      </c>
      <c r="D268" s="2" t="s">
        <v>15</v>
      </c>
      <c r="E268" s="3">
        <f t="shared" ca="1" si="33"/>
        <v>45831</v>
      </c>
      <c r="F268" s="3">
        <f t="shared" ca="1" si="94"/>
        <v>45821</v>
      </c>
      <c r="G268" s="3">
        <f t="shared" ca="1" si="105"/>
        <v>45827</v>
      </c>
      <c r="H268" s="2">
        <v>5</v>
      </c>
      <c r="I268" s="2" t="s">
        <v>16</v>
      </c>
      <c r="J268" s="3">
        <f t="shared" ca="1" si="36"/>
        <v>45740</v>
      </c>
      <c r="K268" s="3">
        <f t="shared" ca="1" si="107"/>
        <v>45730</v>
      </c>
      <c r="L268" s="3">
        <f t="shared" ca="1" si="106"/>
        <v>45736</v>
      </c>
      <c r="M268" s="9">
        <v>5</v>
      </c>
    </row>
    <row r="269" spans="2:13" x14ac:dyDescent="0.25">
      <c r="B269" s="8">
        <v>2861886</v>
      </c>
      <c r="C269" s="1" t="s">
        <v>163</v>
      </c>
      <c r="D269" s="2" t="s">
        <v>15</v>
      </c>
      <c r="E269" s="3">
        <f t="shared" ca="1" si="33"/>
        <v>45831</v>
      </c>
      <c r="F269" s="3">
        <f t="shared" ca="1" si="94"/>
        <v>45821</v>
      </c>
      <c r="G269" s="3">
        <f t="shared" ca="1" si="105"/>
        <v>45827</v>
      </c>
      <c r="H269" s="2">
        <v>5</v>
      </c>
      <c r="I269" s="2" t="s">
        <v>16</v>
      </c>
      <c r="J269" s="3">
        <f t="shared" ca="1" si="36"/>
        <v>45740</v>
      </c>
      <c r="K269" s="3">
        <f t="shared" ca="1" si="107"/>
        <v>45730</v>
      </c>
      <c r="L269" s="3">
        <f t="shared" ca="1" si="106"/>
        <v>45736</v>
      </c>
      <c r="M269" s="9">
        <v>5</v>
      </c>
    </row>
    <row r="270" spans="2:13" x14ac:dyDescent="0.25">
      <c r="B270" s="8">
        <v>2861887</v>
      </c>
      <c r="C270" s="1" t="s">
        <v>164</v>
      </c>
      <c r="D270" s="2" t="s">
        <v>15</v>
      </c>
      <c r="E270" s="3">
        <f t="shared" ca="1" si="33"/>
        <v>45831</v>
      </c>
      <c r="F270" s="3">
        <f t="shared" ca="1" si="94"/>
        <v>45821</v>
      </c>
      <c r="G270" s="3">
        <f t="shared" ca="1" si="105"/>
        <v>45827</v>
      </c>
      <c r="H270" s="2">
        <v>5</v>
      </c>
      <c r="I270" s="2" t="s">
        <v>16</v>
      </c>
      <c r="J270" s="3">
        <f t="shared" ca="1" si="36"/>
        <v>45740</v>
      </c>
      <c r="K270" s="3">
        <f t="shared" ca="1" si="107"/>
        <v>45730</v>
      </c>
      <c r="L270" s="3">
        <f t="shared" ca="1" si="106"/>
        <v>45736</v>
      </c>
      <c r="M270" s="9">
        <v>5</v>
      </c>
    </row>
    <row r="271" spans="2:13" x14ac:dyDescent="0.25">
      <c r="B271" s="8">
        <v>2861888</v>
      </c>
      <c r="C271" s="1" t="s">
        <v>165</v>
      </c>
      <c r="D271" s="2" t="s">
        <v>15</v>
      </c>
      <c r="E271" s="3">
        <f t="shared" ca="1" si="33"/>
        <v>45831</v>
      </c>
      <c r="F271" s="3">
        <f t="shared" ca="1" si="94"/>
        <v>45821</v>
      </c>
      <c r="G271" s="3">
        <f t="shared" ca="1" si="105"/>
        <v>45827</v>
      </c>
      <c r="H271" s="2">
        <v>5</v>
      </c>
      <c r="I271" s="2" t="s">
        <v>16</v>
      </c>
      <c r="J271" s="3">
        <f t="shared" ca="1" si="36"/>
        <v>45740</v>
      </c>
      <c r="K271" s="3">
        <f t="shared" ca="1" si="107"/>
        <v>45730</v>
      </c>
      <c r="L271" s="3">
        <f t="shared" ca="1" si="106"/>
        <v>45736</v>
      </c>
      <c r="M271" s="9">
        <v>5</v>
      </c>
    </row>
    <row r="272" spans="2:13" x14ac:dyDescent="0.25">
      <c r="B272" s="8">
        <v>2861889</v>
      </c>
      <c r="C272" s="1" t="s">
        <v>166</v>
      </c>
      <c r="D272" s="2" t="s">
        <v>15</v>
      </c>
      <c r="E272" s="3">
        <f t="shared" ca="1" si="33"/>
        <v>45831</v>
      </c>
      <c r="F272" s="3">
        <f t="shared" ca="1" si="94"/>
        <v>45821</v>
      </c>
      <c r="G272" s="3">
        <f t="shared" ca="1" si="105"/>
        <v>45827</v>
      </c>
      <c r="H272" s="2">
        <v>5</v>
      </c>
      <c r="I272" s="2" t="s">
        <v>16</v>
      </c>
      <c r="J272" s="3">
        <f t="shared" ca="1" si="36"/>
        <v>45740</v>
      </c>
      <c r="K272" s="3">
        <f t="shared" ca="1" si="107"/>
        <v>45730</v>
      </c>
      <c r="L272" s="3">
        <f t="shared" ca="1" si="106"/>
        <v>45736</v>
      </c>
      <c r="M272" s="9">
        <v>5</v>
      </c>
    </row>
    <row r="273" spans="2:13" x14ac:dyDescent="0.25">
      <c r="B273" s="8">
        <v>2861890</v>
      </c>
      <c r="C273" s="1" t="s">
        <v>167</v>
      </c>
      <c r="D273" s="2" t="s">
        <v>15</v>
      </c>
      <c r="E273" s="3">
        <f t="shared" ca="1" si="33"/>
        <v>45831</v>
      </c>
      <c r="F273" s="3">
        <f t="shared" ca="1" si="94"/>
        <v>45821</v>
      </c>
      <c r="G273" s="3">
        <f t="shared" ca="1" si="105"/>
        <v>45827</v>
      </c>
      <c r="H273" s="2">
        <v>5</v>
      </c>
      <c r="I273" s="2" t="s">
        <v>16</v>
      </c>
      <c r="J273" s="3">
        <f t="shared" ca="1" si="36"/>
        <v>45740</v>
      </c>
      <c r="K273" s="3">
        <f t="shared" ca="1" si="107"/>
        <v>45730</v>
      </c>
      <c r="L273" s="3">
        <f t="shared" ca="1" si="106"/>
        <v>45736</v>
      </c>
      <c r="M273" s="9">
        <v>5</v>
      </c>
    </row>
    <row r="274" spans="2:13" x14ac:dyDescent="0.25">
      <c r="B274" s="8">
        <v>2861891</v>
      </c>
      <c r="C274" s="1" t="s">
        <v>168</v>
      </c>
      <c r="D274" s="2" t="s">
        <v>15</v>
      </c>
      <c r="E274" s="3">
        <f t="shared" ca="1" si="33"/>
        <v>45831</v>
      </c>
      <c r="F274" s="3">
        <f t="shared" ca="1" si="94"/>
        <v>45821</v>
      </c>
      <c r="G274" s="3">
        <f t="shared" ca="1" si="105"/>
        <v>45827</v>
      </c>
      <c r="H274" s="2">
        <v>5</v>
      </c>
      <c r="I274" s="2" t="s">
        <v>16</v>
      </c>
      <c r="J274" s="3">
        <f t="shared" ca="1" si="36"/>
        <v>45740</v>
      </c>
      <c r="K274" s="3">
        <f t="shared" ca="1" si="107"/>
        <v>45730</v>
      </c>
      <c r="L274" s="3">
        <f t="shared" ca="1" si="106"/>
        <v>45736</v>
      </c>
      <c r="M274" s="9">
        <v>5</v>
      </c>
    </row>
    <row r="275" spans="2:13" x14ac:dyDescent="0.25">
      <c r="B275" s="8">
        <v>2861892</v>
      </c>
      <c r="C275" s="1" t="s">
        <v>169</v>
      </c>
      <c r="D275" s="2" t="s">
        <v>15</v>
      </c>
      <c r="E275" s="3">
        <f t="shared" ca="1" si="33"/>
        <v>45831</v>
      </c>
      <c r="F275" s="3">
        <f t="shared" ca="1" si="94"/>
        <v>45821</v>
      </c>
      <c r="G275" s="3">
        <f t="shared" ca="1" si="105"/>
        <v>45827</v>
      </c>
      <c r="H275" s="2">
        <v>5</v>
      </c>
      <c r="I275" s="2" t="s">
        <v>16</v>
      </c>
      <c r="J275" s="3">
        <f t="shared" ca="1" si="36"/>
        <v>45740</v>
      </c>
      <c r="K275" s="3">
        <f t="shared" ca="1" si="107"/>
        <v>45730</v>
      </c>
      <c r="L275" s="3">
        <f t="shared" ca="1" si="106"/>
        <v>45736</v>
      </c>
      <c r="M275" s="9">
        <v>5</v>
      </c>
    </row>
    <row r="276" spans="2:13" x14ac:dyDescent="0.25">
      <c r="B276" s="8">
        <v>2861893</v>
      </c>
      <c r="C276" s="1" t="s">
        <v>170</v>
      </c>
      <c r="D276" s="2" t="s">
        <v>15</v>
      </c>
      <c r="E276" s="3">
        <f t="shared" ca="1" si="33"/>
        <v>45831</v>
      </c>
      <c r="F276" s="3">
        <f t="shared" ca="1" si="94"/>
        <v>45821</v>
      </c>
      <c r="G276" s="3">
        <f t="shared" ca="1" si="105"/>
        <v>45827</v>
      </c>
      <c r="H276" s="2">
        <v>5</v>
      </c>
      <c r="I276" s="2" t="s">
        <v>16</v>
      </c>
      <c r="J276" s="3">
        <f t="shared" ca="1" si="36"/>
        <v>45740</v>
      </c>
      <c r="K276" s="3">
        <f t="shared" ca="1" si="107"/>
        <v>45730</v>
      </c>
      <c r="L276" s="3">
        <f t="shared" ca="1" si="106"/>
        <v>45736</v>
      </c>
      <c r="M276" s="9">
        <v>5</v>
      </c>
    </row>
    <row r="277" spans="2:13" x14ac:dyDescent="0.25">
      <c r="B277" s="8">
        <v>2861894</v>
      </c>
      <c r="C277" s="1" t="s">
        <v>171</v>
      </c>
      <c r="D277" s="2" t="s">
        <v>15</v>
      </c>
      <c r="E277" s="3">
        <f t="shared" ca="1" si="33"/>
        <v>45831</v>
      </c>
      <c r="F277" s="3">
        <f t="shared" ca="1" si="94"/>
        <v>45821</v>
      </c>
      <c r="G277" s="3">
        <f t="shared" ca="1" si="105"/>
        <v>45827</v>
      </c>
      <c r="H277" s="2">
        <v>5</v>
      </c>
      <c r="I277" s="2" t="s">
        <v>16</v>
      </c>
      <c r="J277" s="3">
        <f t="shared" ca="1" si="36"/>
        <v>45740</v>
      </c>
      <c r="K277" s="3">
        <f t="shared" ca="1" si="107"/>
        <v>45730</v>
      </c>
      <c r="L277" s="3">
        <f t="shared" ca="1" si="106"/>
        <v>45736</v>
      </c>
      <c r="M277" s="9">
        <v>5</v>
      </c>
    </row>
    <row r="278" spans="2:13" x14ac:dyDescent="0.25">
      <c r="B278" s="8">
        <v>2861895</v>
      </c>
      <c r="C278" s="1" t="s">
        <v>172</v>
      </c>
      <c r="D278" s="2" t="s">
        <v>15</v>
      </c>
      <c r="E278" s="3">
        <f t="shared" ca="1" si="33"/>
        <v>45831</v>
      </c>
      <c r="F278" s="3">
        <f t="shared" ca="1" si="94"/>
        <v>45821</v>
      </c>
      <c r="G278" s="3">
        <f t="shared" ca="1" si="105"/>
        <v>45827</v>
      </c>
      <c r="H278" s="2">
        <v>5</v>
      </c>
      <c r="I278" s="2" t="s">
        <v>16</v>
      </c>
      <c r="J278" s="3">
        <f t="shared" ca="1" si="36"/>
        <v>45740</v>
      </c>
      <c r="K278" s="3">
        <f t="shared" ca="1" si="107"/>
        <v>45730</v>
      </c>
      <c r="L278" s="3">
        <f t="shared" ca="1" si="106"/>
        <v>45736</v>
      </c>
      <c r="M278" s="9">
        <v>5</v>
      </c>
    </row>
    <row r="279" spans="2:13" x14ac:dyDescent="0.25">
      <c r="B279" s="8">
        <v>2861896</v>
      </c>
      <c r="C279" s="1" t="s">
        <v>173</v>
      </c>
      <c r="D279" s="2" t="s">
        <v>15</v>
      </c>
      <c r="E279" s="3">
        <f t="shared" ca="1" si="33"/>
        <v>45831</v>
      </c>
      <c r="F279" s="3">
        <f t="shared" ca="1" si="94"/>
        <v>45821</v>
      </c>
      <c r="G279" s="3">
        <f t="shared" ca="1" si="105"/>
        <v>45827</v>
      </c>
      <c r="H279" s="2">
        <v>5</v>
      </c>
      <c r="I279" s="2" t="s">
        <v>16</v>
      </c>
      <c r="J279" s="3">
        <f t="shared" ca="1" si="36"/>
        <v>45740</v>
      </c>
      <c r="K279" s="3">
        <f t="shared" ca="1" si="107"/>
        <v>45730</v>
      </c>
      <c r="L279" s="3">
        <f t="shared" ca="1" si="106"/>
        <v>45736</v>
      </c>
      <c r="M279" s="9">
        <v>5</v>
      </c>
    </row>
    <row r="280" spans="2:13" x14ac:dyDescent="0.25">
      <c r="B280" s="8">
        <v>2861897</v>
      </c>
      <c r="C280" s="1" t="s">
        <v>174</v>
      </c>
      <c r="D280" s="2" t="s">
        <v>15</v>
      </c>
      <c r="E280" s="3">
        <f t="shared" ca="1" si="33"/>
        <v>45831</v>
      </c>
      <c r="F280" s="3">
        <f t="shared" ca="1" si="94"/>
        <v>45821</v>
      </c>
      <c r="G280" s="3">
        <f t="shared" ca="1" si="105"/>
        <v>45827</v>
      </c>
      <c r="H280" s="2">
        <v>5</v>
      </c>
      <c r="I280" s="2" t="s">
        <v>16</v>
      </c>
      <c r="J280" s="3">
        <f t="shared" ca="1" si="36"/>
        <v>45740</v>
      </c>
      <c r="K280" s="3">
        <f t="shared" ca="1" si="107"/>
        <v>45730</v>
      </c>
      <c r="L280" s="3">
        <f t="shared" ca="1" si="106"/>
        <v>45736</v>
      </c>
      <c r="M280" s="9">
        <v>5</v>
      </c>
    </row>
    <row r="281" spans="2:13" x14ac:dyDescent="0.25">
      <c r="B281" s="8">
        <v>2861898</v>
      </c>
      <c r="C281" s="1" t="s">
        <v>175</v>
      </c>
      <c r="D281" s="2" t="s">
        <v>15</v>
      </c>
      <c r="E281" s="3">
        <f t="shared" ca="1" si="33"/>
        <v>45831</v>
      </c>
      <c r="F281" s="3">
        <f t="shared" ca="1" si="94"/>
        <v>45821</v>
      </c>
      <c r="G281" s="3">
        <f t="shared" ca="1" si="105"/>
        <v>45827</v>
      </c>
      <c r="H281" s="2">
        <v>5</v>
      </c>
      <c r="I281" s="2" t="s">
        <v>16</v>
      </c>
      <c r="J281" s="3">
        <f t="shared" ca="1" si="36"/>
        <v>45740</v>
      </c>
      <c r="K281" s="3">
        <f t="shared" ca="1" si="107"/>
        <v>45730</v>
      </c>
      <c r="L281" s="3">
        <f t="shared" ca="1" si="106"/>
        <v>45736</v>
      </c>
      <c r="M281" s="9">
        <v>5</v>
      </c>
    </row>
    <row r="282" spans="2:13" x14ac:dyDescent="0.25">
      <c r="B282" s="8">
        <v>2861899</v>
      </c>
      <c r="C282" s="1" t="s">
        <v>176</v>
      </c>
      <c r="D282" s="2" t="s">
        <v>15</v>
      </c>
      <c r="E282" s="3">
        <f t="shared" ca="1" si="33"/>
        <v>45831</v>
      </c>
      <c r="F282" s="3">
        <f t="shared" ca="1" si="94"/>
        <v>45821</v>
      </c>
      <c r="G282" s="3">
        <f t="shared" ca="1" si="105"/>
        <v>45827</v>
      </c>
      <c r="H282" s="2">
        <v>5</v>
      </c>
      <c r="I282" s="2" t="s">
        <v>16</v>
      </c>
      <c r="J282" s="3">
        <f t="shared" ca="1" si="36"/>
        <v>45740</v>
      </c>
      <c r="K282" s="3">
        <f t="shared" ca="1" si="107"/>
        <v>45730</v>
      </c>
      <c r="L282" s="3">
        <f t="shared" ca="1" si="106"/>
        <v>45736</v>
      </c>
      <c r="M282" s="9">
        <v>5</v>
      </c>
    </row>
    <row r="283" spans="2:13" x14ac:dyDescent="0.25">
      <c r="B283" s="8">
        <v>2861900</v>
      </c>
      <c r="C283" s="1" t="s">
        <v>177</v>
      </c>
      <c r="D283" s="2" t="s">
        <v>15</v>
      </c>
      <c r="E283" s="3">
        <f t="shared" ca="1" si="33"/>
        <v>45831</v>
      </c>
      <c r="F283" s="3">
        <f t="shared" ca="1" si="94"/>
        <v>45821</v>
      </c>
      <c r="G283" s="3">
        <f t="shared" ca="1" si="105"/>
        <v>45827</v>
      </c>
      <c r="H283" s="2">
        <v>5</v>
      </c>
      <c r="I283" s="2" t="s">
        <v>16</v>
      </c>
      <c r="J283" s="3">
        <f t="shared" ca="1" si="36"/>
        <v>45740</v>
      </c>
      <c r="K283" s="3">
        <f t="shared" ca="1" si="107"/>
        <v>45730</v>
      </c>
      <c r="L283" s="3">
        <f t="shared" ca="1" si="106"/>
        <v>45736</v>
      </c>
      <c r="M283" s="9">
        <v>5</v>
      </c>
    </row>
    <row r="284" spans="2:13" x14ac:dyDescent="0.25">
      <c r="B284" s="8">
        <v>2861901</v>
      </c>
      <c r="C284" s="1" t="s">
        <v>178</v>
      </c>
      <c r="D284" s="2" t="s">
        <v>15</v>
      </c>
      <c r="E284" s="3">
        <f t="shared" ca="1" si="33"/>
        <v>45831</v>
      </c>
      <c r="F284" s="3">
        <f t="shared" ref="F284:F363" ca="1" si="112">E284-10</f>
        <v>45821</v>
      </c>
      <c r="G284" s="3">
        <f t="shared" ca="1" si="105"/>
        <v>45827</v>
      </c>
      <c r="H284" s="2">
        <v>5</v>
      </c>
      <c r="I284" s="2" t="s">
        <v>16</v>
      </c>
      <c r="J284" s="3">
        <f t="shared" ca="1" si="36"/>
        <v>45740</v>
      </c>
      <c r="K284" s="3">
        <f t="shared" ca="1" si="107"/>
        <v>45730</v>
      </c>
      <c r="L284" s="3">
        <f t="shared" ca="1" si="106"/>
        <v>45736</v>
      </c>
      <c r="M284" s="9">
        <v>5</v>
      </c>
    </row>
    <row r="285" spans="2:13" x14ac:dyDescent="0.25">
      <c r="B285" s="8">
        <v>2861902</v>
      </c>
      <c r="C285" s="1" t="s">
        <v>179</v>
      </c>
      <c r="D285" s="2" t="s">
        <v>15</v>
      </c>
      <c r="E285" s="3">
        <f t="shared" ca="1" si="33"/>
        <v>45831</v>
      </c>
      <c r="F285" s="3">
        <f t="shared" ca="1" si="112"/>
        <v>45821</v>
      </c>
      <c r="G285" s="3">
        <f t="shared" ca="1" si="105"/>
        <v>45827</v>
      </c>
      <c r="H285" s="2">
        <v>5</v>
      </c>
      <c r="I285" s="2" t="s">
        <v>16</v>
      </c>
      <c r="J285" s="3">
        <f t="shared" ca="1" si="36"/>
        <v>45740</v>
      </c>
      <c r="K285" s="3">
        <f t="shared" ca="1" si="107"/>
        <v>45730</v>
      </c>
      <c r="L285" s="3">
        <f t="shared" ca="1" si="106"/>
        <v>45736</v>
      </c>
      <c r="M285" s="9">
        <v>5</v>
      </c>
    </row>
    <row r="286" spans="2:13" x14ac:dyDescent="0.25">
      <c r="B286" s="8">
        <v>2861903</v>
      </c>
      <c r="C286" s="1" t="s">
        <v>180</v>
      </c>
      <c r="D286" s="2" t="s">
        <v>15</v>
      </c>
      <c r="E286" s="3">
        <f t="shared" ca="1" si="33"/>
        <v>45831</v>
      </c>
      <c r="F286" s="3">
        <f t="shared" ca="1" si="112"/>
        <v>45821</v>
      </c>
      <c r="G286" s="3">
        <f t="shared" ca="1" si="105"/>
        <v>45827</v>
      </c>
      <c r="H286" s="2">
        <v>5</v>
      </c>
      <c r="I286" s="2" t="s">
        <v>16</v>
      </c>
      <c r="J286" s="3">
        <f t="shared" ca="1" si="36"/>
        <v>45740</v>
      </c>
      <c r="K286" s="3">
        <f t="shared" ca="1" si="107"/>
        <v>45730</v>
      </c>
      <c r="L286" s="3">
        <f t="shared" ca="1" si="106"/>
        <v>45736</v>
      </c>
      <c r="M286" s="9">
        <v>5</v>
      </c>
    </row>
    <row r="287" spans="2:13" x14ac:dyDescent="0.25">
      <c r="B287" s="8">
        <v>2861904</v>
      </c>
      <c r="C287" s="1" t="s">
        <v>181</v>
      </c>
      <c r="D287" s="2" t="s">
        <v>15</v>
      </c>
      <c r="E287" s="3">
        <f t="shared" ca="1" si="33"/>
        <v>45831</v>
      </c>
      <c r="F287" s="3">
        <f t="shared" ca="1" si="112"/>
        <v>45821</v>
      </c>
      <c r="G287" s="3">
        <f t="shared" ref="G287:G290" ca="1" si="113">E287-4</f>
        <v>45827</v>
      </c>
      <c r="H287" s="2">
        <v>5</v>
      </c>
      <c r="I287" s="2" t="s">
        <v>16</v>
      </c>
      <c r="J287" s="3">
        <f t="shared" ca="1" si="36"/>
        <v>45740</v>
      </c>
      <c r="K287" s="3">
        <f t="shared" ca="1" si="107"/>
        <v>45730</v>
      </c>
      <c r="L287" s="3">
        <f t="shared" ref="L287:L290" ca="1" si="114">J287-4</f>
        <v>45736</v>
      </c>
      <c r="M287" s="9">
        <v>5</v>
      </c>
    </row>
    <row r="288" spans="2:13" x14ac:dyDescent="0.25">
      <c r="B288" s="8">
        <v>2861905</v>
      </c>
      <c r="C288" s="1" t="s">
        <v>182</v>
      </c>
      <c r="D288" s="2" t="s">
        <v>15</v>
      </c>
      <c r="E288" s="3">
        <f t="shared" ca="1" si="33"/>
        <v>45831</v>
      </c>
      <c r="F288" s="3">
        <f t="shared" ca="1" si="112"/>
        <v>45821</v>
      </c>
      <c r="G288" s="3">
        <f t="shared" ca="1" si="113"/>
        <v>45827</v>
      </c>
      <c r="H288" s="2">
        <v>5</v>
      </c>
      <c r="I288" s="2" t="s">
        <v>16</v>
      </c>
      <c r="J288" s="3">
        <f t="shared" ca="1" si="36"/>
        <v>45740</v>
      </c>
      <c r="K288" s="3">
        <f t="shared" ca="1" si="107"/>
        <v>45730</v>
      </c>
      <c r="L288" s="3">
        <f t="shared" ca="1" si="114"/>
        <v>45736</v>
      </c>
      <c r="M288" s="9">
        <v>5</v>
      </c>
    </row>
    <row r="289" spans="2:13" x14ac:dyDescent="0.25">
      <c r="B289" s="8">
        <v>2861906</v>
      </c>
      <c r="C289" s="1" t="s">
        <v>183</v>
      </c>
      <c r="D289" s="2" t="s">
        <v>15</v>
      </c>
      <c r="E289" s="3">
        <f t="shared" ca="1" si="33"/>
        <v>45831</v>
      </c>
      <c r="F289" s="3">
        <f t="shared" ca="1" si="112"/>
        <v>45821</v>
      </c>
      <c r="G289" s="3">
        <f t="shared" ca="1" si="113"/>
        <v>45827</v>
      </c>
      <c r="H289" s="2">
        <v>5</v>
      </c>
      <c r="I289" s="2" t="s">
        <v>16</v>
      </c>
      <c r="J289" s="3">
        <f t="shared" ca="1" si="36"/>
        <v>45740</v>
      </c>
      <c r="K289" s="3">
        <f t="shared" ca="1" si="107"/>
        <v>45730</v>
      </c>
      <c r="L289" s="3">
        <f t="shared" ca="1" si="114"/>
        <v>45736</v>
      </c>
      <c r="M289" s="9">
        <v>5</v>
      </c>
    </row>
    <row r="290" spans="2:13" x14ac:dyDescent="0.25">
      <c r="B290" s="8">
        <v>2861907</v>
      </c>
      <c r="C290" s="1" t="s">
        <v>184</v>
      </c>
      <c r="D290" s="2" t="s">
        <v>15</v>
      </c>
      <c r="E290" s="3">
        <f t="shared" ca="1" si="33"/>
        <v>45831</v>
      </c>
      <c r="F290" s="3">
        <f t="shared" ca="1" si="112"/>
        <v>45821</v>
      </c>
      <c r="G290" s="3">
        <f t="shared" ca="1" si="113"/>
        <v>45827</v>
      </c>
      <c r="H290" s="2">
        <v>5</v>
      </c>
      <c r="I290" s="2" t="s">
        <v>16</v>
      </c>
      <c r="J290" s="3">
        <f t="shared" ca="1" si="36"/>
        <v>45740</v>
      </c>
      <c r="K290" s="3">
        <f t="shared" ca="1" si="107"/>
        <v>45730</v>
      </c>
      <c r="L290" s="3">
        <f t="shared" ca="1" si="114"/>
        <v>45736</v>
      </c>
      <c r="M290" s="9">
        <v>5</v>
      </c>
    </row>
    <row r="291" spans="2:13" x14ac:dyDescent="0.25">
      <c r="B291" s="8">
        <v>2861908</v>
      </c>
      <c r="C291" s="1" t="s">
        <v>185</v>
      </c>
      <c r="D291" s="2" t="s">
        <v>15</v>
      </c>
      <c r="E291" s="3">
        <f t="shared" ca="1" si="33"/>
        <v>45831</v>
      </c>
      <c r="F291" s="3">
        <f t="shared" ca="1" si="112"/>
        <v>45821</v>
      </c>
      <c r="G291" s="3">
        <f t="shared" ref="G291:G374" ca="1" si="115">E291-4</f>
        <v>45827</v>
      </c>
      <c r="H291" s="2">
        <v>5</v>
      </c>
      <c r="I291" s="2" t="s">
        <v>16</v>
      </c>
      <c r="J291" s="3">
        <f t="shared" ca="1" si="36"/>
        <v>45740</v>
      </c>
      <c r="K291" s="3">
        <f t="shared" ca="1" si="107"/>
        <v>45730</v>
      </c>
      <c r="L291" s="3">
        <f t="shared" ref="L291:L337" ca="1" si="116">J291-4</f>
        <v>45736</v>
      </c>
      <c r="M291" s="9">
        <v>5</v>
      </c>
    </row>
    <row r="292" spans="2:13" x14ac:dyDescent="0.25">
      <c r="B292" s="8">
        <v>2861909</v>
      </c>
      <c r="C292" s="1" t="s">
        <v>186</v>
      </c>
      <c r="D292" s="2" t="s">
        <v>15</v>
      </c>
      <c r="E292" s="3">
        <f t="shared" ca="1" si="33"/>
        <v>45831</v>
      </c>
      <c r="F292" s="3">
        <f t="shared" ca="1" si="112"/>
        <v>45821</v>
      </c>
      <c r="G292" s="3">
        <f t="shared" ca="1" si="115"/>
        <v>45827</v>
      </c>
      <c r="H292" s="2">
        <v>5</v>
      </c>
      <c r="I292" s="2" t="s">
        <v>16</v>
      </c>
      <c r="J292" s="3">
        <f t="shared" ca="1" si="36"/>
        <v>45740</v>
      </c>
      <c r="K292" s="3">
        <f t="shared" ca="1" si="107"/>
        <v>45730</v>
      </c>
      <c r="L292" s="3">
        <f t="shared" ca="1" si="116"/>
        <v>45736</v>
      </c>
      <c r="M292" s="9">
        <v>5</v>
      </c>
    </row>
    <row r="293" spans="2:13" x14ac:dyDescent="0.25">
      <c r="B293" s="8">
        <v>2594979</v>
      </c>
      <c r="C293" s="1" t="s">
        <v>187</v>
      </c>
      <c r="D293" s="2" t="s">
        <v>15</v>
      </c>
      <c r="E293" s="3">
        <f t="shared" ca="1" si="33"/>
        <v>45831</v>
      </c>
      <c r="F293" s="3">
        <f t="shared" ref="F293:F301" ca="1" si="117">E293-10</f>
        <v>45821</v>
      </c>
      <c r="G293" s="3">
        <f t="shared" ref="G293:G301" ca="1" si="118">E293-4</f>
        <v>45827</v>
      </c>
      <c r="H293" s="2">
        <v>5</v>
      </c>
      <c r="I293" s="2" t="s">
        <v>16</v>
      </c>
      <c r="J293" s="3">
        <f t="shared" ca="1" si="36"/>
        <v>45740</v>
      </c>
      <c r="K293" s="3">
        <f t="shared" ref="K293:K301" ca="1" si="119">J293-10</f>
        <v>45730</v>
      </c>
      <c r="L293" s="3">
        <f t="shared" ref="L293:L301" ca="1" si="120">J293-4</f>
        <v>45736</v>
      </c>
      <c r="M293" s="9">
        <v>5</v>
      </c>
    </row>
    <row r="294" spans="2:13" x14ac:dyDescent="0.25">
      <c r="B294" s="8">
        <v>2594970</v>
      </c>
      <c r="C294" s="1" t="s">
        <v>188</v>
      </c>
      <c r="D294" s="2" t="s">
        <v>15</v>
      </c>
      <c r="E294" s="3">
        <f t="shared" ca="1" si="33"/>
        <v>45831</v>
      </c>
      <c r="F294" s="3">
        <f t="shared" ca="1" si="117"/>
        <v>45821</v>
      </c>
      <c r="G294" s="3">
        <f t="shared" ca="1" si="118"/>
        <v>45827</v>
      </c>
      <c r="H294" s="2">
        <v>5</v>
      </c>
      <c r="I294" s="2" t="s">
        <v>16</v>
      </c>
      <c r="J294" s="3">
        <f t="shared" ca="1" si="36"/>
        <v>45740</v>
      </c>
      <c r="K294" s="3">
        <f t="shared" ca="1" si="119"/>
        <v>45730</v>
      </c>
      <c r="L294" s="3">
        <f t="shared" ca="1" si="120"/>
        <v>45736</v>
      </c>
      <c r="M294" s="9">
        <v>5</v>
      </c>
    </row>
    <row r="295" spans="2:13" x14ac:dyDescent="0.25">
      <c r="B295" s="8">
        <v>2594176</v>
      </c>
      <c r="C295" s="1" t="s">
        <v>189</v>
      </c>
      <c r="D295" s="2" t="s">
        <v>15</v>
      </c>
      <c r="E295" s="3">
        <f t="shared" ca="1" si="33"/>
        <v>45831</v>
      </c>
      <c r="F295" s="3">
        <f t="shared" ca="1" si="117"/>
        <v>45821</v>
      </c>
      <c r="G295" s="3">
        <f t="shared" ca="1" si="118"/>
        <v>45827</v>
      </c>
      <c r="H295" s="2">
        <v>5</v>
      </c>
      <c r="I295" s="2" t="s">
        <v>16</v>
      </c>
      <c r="J295" s="3">
        <f t="shared" ca="1" si="36"/>
        <v>45740</v>
      </c>
      <c r="K295" s="3">
        <f t="shared" ca="1" si="119"/>
        <v>45730</v>
      </c>
      <c r="L295" s="3">
        <f t="shared" ca="1" si="120"/>
        <v>45736</v>
      </c>
      <c r="M295" s="9">
        <v>5</v>
      </c>
    </row>
    <row r="296" spans="2:13" x14ac:dyDescent="0.25">
      <c r="B296" s="8">
        <v>2594236</v>
      </c>
      <c r="C296" s="1" t="s">
        <v>190</v>
      </c>
      <c r="D296" s="2" t="s">
        <v>15</v>
      </c>
      <c r="E296" s="3">
        <f t="shared" ca="1" si="33"/>
        <v>45831</v>
      </c>
      <c r="F296" s="3">
        <f t="shared" ca="1" si="117"/>
        <v>45821</v>
      </c>
      <c r="G296" s="3">
        <f t="shared" ca="1" si="118"/>
        <v>45827</v>
      </c>
      <c r="H296" s="2">
        <v>5</v>
      </c>
      <c r="I296" s="2" t="s">
        <v>16</v>
      </c>
      <c r="J296" s="3">
        <f t="shared" ca="1" si="36"/>
        <v>45740</v>
      </c>
      <c r="K296" s="3">
        <f t="shared" ca="1" si="119"/>
        <v>45730</v>
      </c>
      <c r="L296" s="3">
        <f t="shared" ca="1" si="120"/>
        <v>45736</v>
      </c>
      <c r="M296" s="9">
        <v>5</v>
      </c>
    </row>
    <row r="297" spans="2:13" x14ac:dyDescent="0.25">
      <c r="B297" s="8">
        <v>2594237</v>
      </c>
      <c r="C297" s="1" t="s">
        <v>191</v>
      </c>
      <c r="D297" s="2" t="s">
        <v>15</v>
      </c>
      <c r="E297" s="3">
        <f t="shared" ca="1" si="33"/>
        <v>45831</v>
      </c>
      <c r="F297" s="3">
        <f t="shared" ca="1" si="117"/>
        <v>45821</v>
      </c>
      <c r="G297" s="3">
        <f t="shared" ca="1" si="118"/>
        <v>45827</v>
      </c>
      <c r="H297" s="2">
        <v>5</v>
      </c>
      <c r="I297" s="2" t="s">
        <v>16</v>
      </c>
      <c r="J297" s="3">
        <f t="shared" ca="1" si="36"/>
        <v>45740</v>
      </c>
      <c r="K297" s="3">
        <f t="shared" ca="1" si="119"/>
        <v>45730</v>
      </c>
      <c r="L297" s="3">
        <f t="shared" ca="1" si="120"/>
        <v>45736</v>
      </c>
      <c r="M297" s="9">
        <v>5</v>
      </c>
    </row>
    <row r="298" spans="2:13" x14ac:dyDescent="0.25">
      <c r="B298" s="8">
        <v>2594235</v>
      </c>
      <c r="C298" s="1" t="s">
        <v>192</v>
      </c>
      <c r="D298" s="2" t="s">
        <v>15</v>
      </c>
      <c r="E298" s="3">
        <f t="shared" ca="1" si="33"/>
        <v>45831</v>
      </c>
      <c r="F298" s="3">
        <f t="shared" ca="1" si="117"/>
        <v>45821</v>
      </c>
      <c r="G298" s="3">
        <f t="shared" ca="1" si="118"/>
        <v>45827</v>
      </c>
      <c r="H298" s="2">
        <v>5</v>
      </c>
      <c r="I298" s="2" t="s">
        <v>16</v>
      </c>
      <c r="J298" s="3">
        <f t="shared" ca="1" si="36"/>
        <v>45740</v>
      </c>
      <c r="K298" s="3">
        <f t="shared" ca="1" si="119"/>
        <v>45730</v>
      </c>
      <c r="L298" s="3">
        <f t="shared" ca="1" si="120"/>
        <v>45736</v>
      </c>
      <c r="M298" s="9">
        <v>5</v>
      </c>
    </row>
    <row r="299" spans="2:13" x14ac:dyDescent="0.25">
      <c r="B299" s="8">
        <v>2594804</v>
      </c>
      <c r="C299" s="1" t="s">
        <v>193</v>
      </c>
      <c r="D299" s="2" t="s">
        <v>15</v>
      </c>
      <c r="E299" s="3">
        <f t="shared" ca="1" si="33"/>
        <v>45831</v>
      </c>
      <c r="F299" s="3">
        <f t="shared" ca="1" si="117"/>
        <v>45821</v>
      </c>
      <c r="G299" s="3">
        <f t="shared" ca="1" si="118"/>
        <v>45827</v>
      </c>
      <c r="H299" s="2">
        <v>5</v>
      </c>
      <c r="I299" s="2" t="s">
        <v>16</v>
      </c>
      <c r="J299" s="3">
        <f t="shared" ca="1" si="36"/>
        <v>45740</v>
      </c>
      <c r="K299" s="3">
        <f t="shared" ca="1" si="119"/>
        <v>45730</v>
      </c>
      <c r="L299" s="3">
        <f t="shared" ca="1" si="120"/>
        <v>45736</v>
      </c>
      <c r="M299" s="9">
        <v>5</v>
      </c>
    </row>
    <row r="300" spans="2:13" x14ac:dyDescent="0.25">
      <c r="B300" s="8">
        <v>2594170</v>
      </c>
      <c r="C300" s="1" t="s">
        <v>194</v>
      </c>
      <c r="D300" s="2" t="s">
        <v>15</v>
      </c>
      <c r="E300" s="3">
        <f t="shared" ca="1" si="33"/>
        <v>45831</v>
      </c>
      <c r="F300" s="3">
        <f t="shared" ca="1" si="117"/>
        <v>45821</v>
      </c>
      <c r="G300" s="3">
        <f t="shared" ca="1" si="118"/>
        <v>45827</v>
      </c>
      <c r="H300" s="2">
        <v>5</v>
      </c>
      <c r="I300" s="2" t="s">
        <v>16</v>
      </c>
      <c r="J300" s="3">
        <f t="shared" ca="1" si="36"/>
        <v>45740</v>
      </c>
      <c r="K300" s="3">
        <f t="shared" ca="1" si="119"/>
        <v>45730</v>
      </c>
      <c r="L300" s="3">
        <f t="shared" ca="1" si="120"/>
        <v>45736</v>
      </c>
      <c r="M300" s="9">
        <v>5</v>
      </c>
    </row>
    <row r="301" spans="2:13" x14ac:dyDescent="0.25">
      <c r="B301" s="8">
        <v>2594796</v>
      </c>
      <c r="C301" s="1" t="s">
        <v>195</v>
      </c>
      <c r="D301" s="2" t="s">
        <v>15</v>
      </c>
      <c r="E301" s="3">
        <f t="shared" ca="1" si="33"/>
        <v>45831</v>
      </c>
      <c r="F301" s="3">
        <f t="shared" ca="1" si="117"/>
        <v>45821</v>
      </c>
      <c r="G301" s="3">
        <f t="shared" ca="1" si="118"/>
        <v>45827</v>
      </c>
      <c r="H301" s="2">
        <v>5</v>
      </c>
      <c r="I301" s="2" t="s">
        <v>16</v>
      </c>
      <c r="J301" s="3">
        <f t="shared" ca="1" si="36"/>
        <v>45740</v>
      </c>
      <c r="K301" s="3">
        <f t="shared" ca="1" si="119"/>
        <v>45730</v>
      </c>
      <c r="L301" s="3">
        <f t="shared" ca="1" si="120"/>
        <v>45736</v>
      </c>
      <c r="M301" s="9">
        <v>5</v>
      </c>
    </row>
    <row r="302" spans="2:13" x14ac:dyDescent="0.25">
      <c r="B302" s="8">
        <v>2861910</v>
      </c>
      <c r="C302" s="1" t="s">
        <v>196</v>
      </c>
      <c r="D302" s="2" t="s">
        <v>15</v>
      </c>
      <c r="E302" s="3">
        <f t="shared" ca="1" si="33"/>
        <v>45831</v>
      </c>
      <c r="F302" s="3">
        <f t="shared" ca="1" si="112"/>
        <v>45821</v>
      </c>
      <c r="G302" s="3">
        <f t="shared" ca="1" si="115"/>
        <v>45827</v>
      </c>
      <c r="H302" s="2">
        <v>5</v>
      </c>
      <c r="I302" s="2" t="s">
        <v>16</v>
      </c>
      <c r="J302" s="3">
        <f t="shared" ca="1" si="36"/>
        <v>45740</v>
      </c>
      <c r="K302" s="3">
        <f t="shared" ca="1" si="107"/>
        <v>45730</v>
      </c>
      <c r="L302" s="3">
        <f t="shared" ca="1" si="116"/>
        <v>45736</v>
      </c>
      <c r="M302" s="9">
        <v>5</v>
      </c>
    </row>
    <row r="303" spans="2:13" x14ac:dyDescent="0.25">
      <c r="B303" s="8">
        <v>2861911</v>
      </c>
      <c r="C303" s="1" t="s">
        <v>197</v>
      </c>
      <c r="D303" s="2" t="s">
        <v>15</v>
      </c>
      <c r="E303" s="3">
        <f t="shared" ca="1" si="33"/>
        <v>45831</v>
      </c>
      <c r="F303" s="3">
        <f t="shared" ca="1" si="112"/>
        <v>45821</v>
      </c>
      <c r="G303" s="3">
        <f t="shared" ca="1" si="115"/>
        <v>45827</v>
      </c>
      <c r="H303" s="2">
        <v>5</v>
      </c>
      <c r="I303" s="2" t="s">
        <v>16</v>
      </c>
      <c r="J303" s="3">
        <f t="shared" ca="1" si="36"/>
        <v>45740</v>
      </c>
      <c r="K303" s="3">
        <f t="shared" ca="1" si="107"/>
        <v>45730</v>
      </c>
      <c r="L303" s="3">
        <f t="shared" ca="1" si="116"/>
        <v>45736</v>
      </c>
      <c r="M303" s="9">
        <v>5</v>
      </c>
    </row>
    <row r="304" spans="2:13" x14ac:dyDescent="0.25">
      <c r="B304" s="8">
        <v>2861912</v>
      </c>
      <c r="C304" s="1" t="s">
        <v>198</v>
      </c>
      <c r="D304" s="2" t="s">
        <v>15</v>
      </c>
      <c r="E304" s="3">
        <f t="shared" ca="1" si="33"/>
        <v>45831</v>
      </c>
      <c r="F304" s="3">
        <f t="shared" ca="1" si="112"/>
        <v>45821</v>
      </c>
      <c r="G304" s="3">
        <f t="shared" ca="1" si="115"/>
        <v>45827</v>
      </c>
      <c r="H304" s="2">
        <v>5</v>
      </c>
      <c r="I304" s="2" t="s">
        <v>16</v>
      </c>
      <c r="J304" s="3">
        <f t="shared" ca="1" si="36"/>
        <v>45740</v>
      </c>
      <c r="K304" s="3">
        <f t="shared" ca="1" si="107"/>
        <v>45730</v>
      </c>
      <c r="L304" s="3">
        <f t="shared" ca="1" si="116"/>
        <v>45736</v>
      </c>
      <c r="M304" s="9">
        <v>5</v>
      </c>
    </row>
    <row r="305" spans="2:13" x14ac:dyDescent="0.25">
      <c r="B305" s="8">
        <v>2861913</v>
      </c>
      <c r="C305" s="1" t="s">
        <v>199</v>
      </c>
      <c r="D305" s="2" t="s">
        <v>15</v>
      </c>
      <c r="E305" s="3">
        <f t="shared" ca="1" si="33"/>
        <v>45831</v>
      </c>
      <c r="F305" s="3">
        <f t="shared" ca="1" si="112"/>
        <v>45821</v>
      </c>
      <c r="G305" s="3">
        <f t="shared" ca="1" si="115"/>
        <v>45827</v>
      </c>
      <c r="H305" s="2">
        <v>5</v>
      </c>
      <c r="I305" s="2" t="s">
        <v>16</v>
      </c>
      <c r="J305" s="3">
        <f t="shared" ca="1" si="36"/>
        <v>45740</v>
      </c>
      <c r="K305" s="3">
        <f t="shared" ca="1" si="107"/>
        <v>45730</v>
      </c>
      <c r="L305" s="3">
        <f t="shared" ca="1" si="116"/>
        <v>45736</v>
      </c>
      <c r="M305" s="9">
        <v>5</v>
      </c>
    </row>
    <row r="306" spans="2:13" x14ac:dyDescent="0.25">
      <c r="B306" s="8">
        <v>2861914</v>
      </c>
      <c r="C306" s="1" t="s">
        <v>200</v>
      </c>
      <c r="D306" s="2" t="s">
        <v>15</v>
      </c>
      <c r="E306" s="3">
        <f t="shared" ca="1" si="33"/>
        <v>45831</v>
      </c>
      <c r="F306" s="3">
        <f t="shared" ca="1" si="112"/>
        <v>45821</v>
      </c>
      <c r="G306" s="3">
        <f t="shared" ca="1" si="115"/>
        <v>45827</v>
      </c>
      <c r="H306" s="2">
        <v>5</v>
      </c>
      <c r="I306" s="2" t="s">
        <v>16</v>
      </c>
      <c r="J306" s="3">
        <f t="shared" ca="1" si="36"/>
        <v>45740</v>
      </c>
      <c r="K306" s="3">
        <f t="shared" ca="1" si="107"/>
        <v>45730</v>
      </c>
      <c r="L306" s="3">
        <f t="shared" ca="1" si="116"/>
        <v>45736</v>
      </c>
      <c r="M306" s="9">
        <v>5</v>
      </c>
    </row>
    <row r="307" spans="2:13" x14ac:dyDescent="0.25">
      <c r="B307" s="8">
        <v>2861916</v>
      </c>
      <c r="C307" s="1" t="s">
        <v>201</v>
      </c>
      <c r="D307" s="2" t="s">
        <v>15</v>
      </c>
      <c r="E307" s="3">
        <f t="shared" ca="1" si="33"/>
        <v>45831</v>
      </c>
      <c r="F307" s="3">
        <f t="shared" ca="1" si="112"/>
        <v>45821</v>
      </c>
      <c r="G307" s="3">
        <f t="shared" ca="1" si="115"/>
        <v>45827</v>
      </c>
      <c r="H307" s="2">
        <v>5</v>
      </c>
      <c r="I307" s="2" t="s">
        <v>16</v>
      </c>
      <c r="J307" s="3">
        <f t="shared" ca="1" si="36"/>
        <v>45740</v>
      </c>
      <c r="K307" s="3">
        <f t="shared" ca="1" si="107"/>
        <v>45730</v>
      </c>
      <c r="L307" s="3">
        <f t="shared" ca="1" si="116"/>
        <v>45736</v>
      </c>
      <c r="M307" s="9">
        <v>5</v>
      </c>
    </row>
    <row r="308" spans="2:13" x14ac:dyDescent="0.25">
      <c r="B308" s="8">
        <v>2861917</v>
      </c>
      <c r="C308" s="1" t="s">
        <v>202</v>
      </c>
      <c r="D308" s="2" t="s">
        <v>15</v>
      </c>
      <c r="E308" s="3">
        <f t="shared" ca="1" si="33"/>
        <v>45831</v>
      </c>
      <c r="F308" s="3">
        <f t="shared" ca="1" si="112"/>
        <v>45821</v>
      </c>
      <c r="G308" s="3">
        <f t="shared" ca="1" si="115"/>
        <v>45827</v>
      </c>
      <c r="H308" s="2">
        <v>5</v>
      </c>
      <c r="I308" s="2" t="s">
        <v>16</v>
      </c>
      <c r="J308" s="3">
        <f t="shared" ca="1" si="36"/>
        <v>45740</v>
      </c>
      <c r="K308" s="3">
        <f t="shared" ca="1" si="107"/>
        <v>45730</v>
      </c>
      <c r="L308" s="3">
        <f t="shared" ca="1" si="116"/>
        <v>45736</v>
      </c>
      <c r="M308" s="9">
        <v>5</v>
      </c>
    </row>
    <row r="309" spans="2:13" x14ac:dyDescent="0.25">
      <c r="B309" s="8">
        <v>2861918</v>
      </c>
      <c r="C309" s="1" t="s">
        <v>203</v>
      </c>
      <c r="D309" s="2" t="s">
        <v>15</v>
      </c>
      <c r="E309" s="3">
        <f t="shared" ca="1" si="33"/>
        <v>45831</v>
      </c>
      <c r="F309" s="3">
        <f t="shared" ca="1" si="112"/>
        <v>45821</v>
      </c>
      <c r="G309" s="3">
        <f t="shared" ca="1" si="115"/>
        <v>45827</v>
      </c>
      <c r="H309" s="2">
        <v>5</v>
      </c>
      <c r="I309" s="2" t="s">
        <v>16</v>
      </c>
      <c r="J309" s="3">
        <f t="shared" ca="1" si="36"/>
        <v>45740</v>
      </c>
      <c r="K309" s="3">
        <f t="shared" ref="K309:K381" ca="1" si="121">J309-10</f>
        <v>45730</v>
      </c>
      <c r="L309" s="3">
        <f t="shared" ca="1" si="116"/>
        <v>45736</v>
      </c>
      <c r="M309" s="9">
        <v>5</v>
      </c>
    </row>
    <row r="310" spans="2:13" x14ac:dyDescent="0.25">
      <c r="B310" s="8">
        <v>2861919</v>
      </c>
      <c r="C310" s="1" t="s">
        <v>204</v>
      </c>
      <c r="D310" s="2" t="s">
        <v>15</v>
      </c>
      <c r="E310" s="3">
        <f t="shared" ca="1" si="33"/>
        <v>45831</v>
      </c>
      <c r="F310" s="3">
        <f t="shared" ca="1" si="112"/>
        <v>45821</v>
      </c>
      <c r="G310" s="3">
        <f t="shared" ca="1" si="115"/>
        <v>45827</v>
      </c>
      <c r="H310" s="2">
        <v>5</v>
      </c>
      <c r="I310" s="2" t="s">
        <v>16</v>
      </c>
      <c r="J310" s="3">
        <f t="shared" ca="1" si="36"/>
        <v>45740</v>
      </c>
      <c r="K310" s="3">
        <f t="shared" ca="1" si="121"/>
        <v>45730</v>
      </c>
      <c r="L310" s="3">
        <f t="shared" ca="1" si="116"/>
        <v>45736</v>
      </c>
      <c r="M310" s="9">
        <v>5</v>
      </c>
    </row>
    <row r="311" spans="2:13" x14ac:dyDescent="0.25">
      <c r="B311" s="8">
        <v>2861920</v>
      </c>
      <c r="C311" s="1" t="s">
        <v>205</v>
      </c>
      <c r="D311" s="2" t="s">
        <v>15</v>
      </c>
      <c r="E311" s="3">
        <f t="shared" ca="1" si="33"/>
        <v>45831</v>
      </c>
      <c r="F311" s="3">
        <f t="shared" ca="1" si="112"/>
        <v>45821</v>
      </c>
      <c r="G311" s="3">
        <f t="shared" ca="1" si="115"/>
        <v>45827</v>
      </c>
      <c r="H311" s="2">
        <v>5</v>
      </c>
      <c r="I311" s="2" t="s">
        <v>16</v>
      </c>
      <c r="J311" s="3">
        <f t="shared" ca="1" si="36"/>
        <v>45740</v>
      </c>
      <c r="K311" s="3">
        <f t="shared" ca="1" si="121"/>
        <v>45730</v>
      </c>
      <c r="L311" s="3">
        <f t="shared" ca="1" si="116"/>
        <v>45736</v>
      </c>
      <c r="M311" s="9">
        <v>5</v>
      </c>
    </row>
    <row r="312" spans="2:13" x14ac:dyDescent="0.25">
      <c r="B312" s="8">
        <v>2861921</v>
      </c>
      <c r="C312" s="1" t="s">
        <v>206</v>
      </c>
      <c r="D312" s="2" t="s">
        <v>15</v>
      </c>
      <c r="E312" s="3">
        <f t="shared" ca="1" si="33"/>
        <v>45831</v>
      </c>
      <c r="F312" s="3">
        <f t="shared" ca="1" si="112"/>
        <v>45821</v>
      </c>
      <c r="G312" s="3">
        <f t="shared" ca="1" si="115"/>
        <v>45827</v>
      </c>
      <c r="H312" s="2">
        <v>5</v>
      </c>
      <c r="I312" s="2" t="s">
        <v>16</v>
      </c>
      <c r="J312" s="3">
        <f t="shared" ca="1" si="36"/>
        <v>45740</v>
      </c>
      <c r="K312" s="3">
        <f t="shared" ca="1" si="121"/>
        <v>45730</v>
      </c>
      <c r="L312" s="3">
        <f t="shared" ca="1" si="116"/>
        <v>45736</v>
      </c>
      <c r="M312" s="9">
        <v>5</v>
      </c>
    </row>
    <row r="313" spans="2:13" x14ac:dyDescent="0.25">
      <c r="B313" s="8">
        <v>2861922</v>
      </c>
      <c r="C313" s="1" t="s">
        <v>207</v>
      </c>
      <c r="D313" s="2" t="s">
        <v>15</v>
      </c>
      <c r="E313" s="3">
        <f t="shared" ca="1" si="33"/>
        <v>45831</v>
      </c>
      <c r="F313" s="3">
        <f t="shared" ca="1" si="112"/>
        <v>45821</v>
      </c>
      <c r="G313" s="3">
        <f t="shared" ca="1" si="115"/>
        <v>45827</v>
      </c>
      <c r="H313" s="2">
        <v>5</v>
      </c>
      <c r="I313" s="2" t="s">
        <v>16</v>
      </c>
      <c r="J313" s="3">
        <f t="shared" ca="1" si="36"/>
        <v>45740</v>
      </c>
      <c r="K313" s="3">
        <f t="shared" ca="1" si="121"/>
        <v>45730</v>
      </c>
      <c r="L313" s="3">
        <f t="shared" ca="1" si="116"/>
        <v>45736</v>
      </c>
      <c r="M313" s="9">
        <v>5</v>
      </c>
    </row>
    <row r="314" spans="2:13" x14ac:dyDescent="0.25">
      <c r="B314" s="8">
        <v>2861923</v>
      </c>
      <c r="C314" s="1" t="s">
        <v>2135</v>
      </c>
      <c r="D314" s="2" t="s">
        <v>15</v>
      </c>
      <c r="E314" s="3">
        <f t="shared" ca="1" si="33"/>
        <v>45831</v>
      </c>
      <c r="F314" s="3">
        <f t="shared" ca="1" si="112"/>
        <v>45821</v>
      </c>
      <c r="G314" s="3">
        <f t="shared" ca="1" si="115"/>
        <v>45827</v>
      </c>
      <c r="H314" s="2">
        <v>5</v>
      </c>
      <c r="I314" s="2" t="s">
        <v>16</v>
      </c>
      <c r="J314" s="3">
        <f t="shared" ca="1" si="36"/>
        <v>45740</v>
      </c>
      <c r="K314" s="3">
        <f t="shared" ca="1" si="121"/>
        <v>45730</v>
      </c>
      <c r="L314" s="3">
        <f t="shared" ca="1" si="116"/>
        <v>45736</v>
      </c>
      <c r="M314" s="9">
        <v>5</v>
      </c>
    </row>
    <row r="315" spans="2:13" x14ac:dyDescent="0.25">
      <c r="B315" s="8">
        <v>2861924</v>
      </c>
      <c r="C315" s="1" t="s">
        <v>2136</v>
      </c>
      <c r="D315" s="2" t="s">
        <v>15</v>
      </c>
      <c r="E315" s="3">
        <f t="shared" ca="1" si="33"/>
        <v>45831</v>
      </c>
      <c r="F315" s="3">
        <f t="shared" ca="1" si="112"/>
        <v>45821</v>
      </c>
      <c r="G315" s="3">
        <f t="shared" ca="1" si="115"/>
        <v>45827</v>
      </c>
      <c r="H315" s="2">
        <v>5</v>
      </c>
      <c r="I315" s="2" t="s">
        <v>16</v>
      </c>
      <c r="J315" s="3">
        <f t="shared" ca="1" si="36"/>
        <v>45740</v>
      </c>
      <c r="K315" s="3">
        <f t="shared" ca="1" si="121"/>
        <v>45730</v>
      </c>
      <c r="L315" s="3">
        <f t="shared" ca="1" si="116"/>
        <v>45736</v>
      </c>
      <c r="M315" s="9">
        <v>5</v>
      </c>
    </row>
    <row r="316" spans="2:13" x14ac:dyDescent="0.25">
      <c r="B316" s="8">
        <v>3351896</v>
      </c>
      <c r="C316" s="1" t="s">
        <v>2474</v>
      </c>
      <c r="D316" s="2" t="s">
        <v>15</v>
      </c>
      <c r="E316" s="3">
        <f t="shared" ref="E316:E317" ca="1" si="122">MondayfollowingThirdFriday_JunDec</f>
        <v>45831</v>
      </c>
      <c r="F316" s="3">
        <f t="shared" ref="F316:F317" ca="1" si="123">E316-10</f>
        <v>45821</v>
      </c>
      <c r="G316" s="3">
        <f t="shared" ref="G316:G317" ca="1" si="124">E316-4</f>
        <v>45827</v>
      </c>
      <c r="H316" s="2">
        <v>5</v>
      </c>
      <c r="I316" s="2" t="s">
        <v>16</v>
      </c>
      <c r="J316" s="3">
        <f t="shared" ref="J316:J317" ca="1" si="125">MondayfollowingThirdFriday_MarJunSepDec</f>
        <v>45740</v>
      </c>
      <c r="K316" s="3">
        <f t="shared" ref="K316:K317" ca="1" si="126">J316-10</f>
        <v>45730</v>
      </c>
      <c r="L316" s="3">
        <f t="shared" ref="L316:L317" ca="1" si="127">J316-4</f>
        <v>45736</v>
      </c>
      <c r="M316" s="9">
        <v>5</v>
      </c>
    </row>
    <row r="317" spans="2:13" x14ac:dyDescent="0.25">
      <c r="B317" s="8">
        <v>3348228</v>
      </c>
      <c r="C317" s="1" t="s">
        <v>2475</v>
      </c>
      <c r="D317" s="2" t="s">
        <v>15</v>
      </c>
      <c r="E317" s="3">
        <f t="shared" ca="1" si="122"/>
        <v>45831</v>
      </c>
      <c r="F317" s="3">
        <f t="shared" ca="1" si="123"/>
        <v>45821</v>
      </c>
      <c r="G317" s="3">
        <f t="shared" ca="1" si="124"/>
        <v>45827</v>
      </c>
      <c r="H317" s="2">
        <v>5</v>
      </c>
      <c r="I317" s="2" t="s">
        <v>16</v>
      </c>
      <c r="J317" s="3">
        <f t="shared" ca="1" si="125"/>
        <v>45740</v>
      </c>
      <c r="K317" s="3">
        <f t="shared" ca="1" si="126"/>
        <v>45730</v>
      </c>
      <c r="L317" s="3">
        <f t="shared" ca="1" si="127"/>
        <v>45736</v>
      </c>
      <c r="M317" s="9">
        <v>5</v>
      </c>
    </row>
    <row r="318" spans="2:13" x14ac:dyDescent="0.25">
      <c r="B318" s="8">
        <v>2861925</v>
      </c>
      <c r="C318" s="1" t="s">
        <v>208</v>
      </c>
      <c r="D318" s="2" t="s">
        <v>15</v>
      </c>
      <c r="E318" s="3">
        <f t="shared" ca="1" si="33"/>
        <v>45831</v>
      </c>
      <c r="F318" s="3">
        <f t="shared" ca="1" si="112"/>
        <v>45821</v>
      </c>
      <c r="G318" s="3">
        <f t="shared" ca="1" si="115"/>
        <v>45827</v>
      </c>
      <c r="H318" s="2">
        <v>5</v>
      </c>
      <c r="I318" s="2" t="s">
        <v>16</v>
      </c>
      <c r="J318" s="3">
        <f t="shared" ca="1" si="36"/>
        <v>45740</v>
      </c>
      <c r="K318" s="3">
        <f t="shared" ca="1" si="121"/>
        <v>45730</v>
      </c>
      <c r="L318" s="3">
        <f t="shared" ca="1" si="116"/>
        <v>45736</v>
      </c>
      <c r="M318" s="9">
        <v>5</v>
      </c>
    </row>
    <row r="319" spans="2:13" x14ac:dyDescent="0.25">
      <c r="B319" s="8">
        <v>2861926</v>
      </c>
      <c r="C319" s="1" t="s">
        <v>209</v>
      </c>
      <c r="D319" s="2" t="s">
        <v>15</v>
      </c>
      <c r="E319" s="3">
        <f t="shared" ca="1" si="33"/>
        <v>45831</v>
      </c>
      <c r="F319" s="3">
        <f t="shared" ca="1" si="112"/>
        <v>45821</v>
      </c>
      <c r="G319" s="3">
        <f t="shared" ca="1" si="115"/>
        <v>45827</v>
      </c>
      <c r="H319" s="2">
        <v>5</v>
      </c>
      <c r="I319" s="2" t="s">
        <v>16</v>
      </c>
      <c r="J319" s="3">
        <f t="shared" ca="1" si="36"/>
        <v>45740</v>
      </c>
      <c r="K319" s="3">
        <f t="shared" ca="1" si="121"/>
        <v>45730</v>
      </c>
      <c r="L319" s="3">
        <f t="shared" ca="1" si="116"/>
        <v>45736</v>
      </c>
      <c r="M319" s="9">
        <v>5</v>
      </c>
    </row>
    <row r="320" spans="2:13" x14ac:dyDescent="0.25">
      <c r="B320" s="8">
        <v>2861927</v>
      </c>
      <c r="C320" s="1" t="s">
        <v>210</v>
      </c>
      <c r="D320" s="2" t="s">
        <v>15</v>
      </c>
      <c r="E320" s="3">
        <f t="shared" ca="1" si="33"/>
        <v>45831</v>
      </c>
      <c r="F320" s="3">
        <f t="shared" ca="1" si="112"/>
        <v>45821</v>
      </c>
      <c r="G320" s="3">
        <f t="shared" ca="1" si="115"/>
        <v>45827</v>
      </c>
      <c r="H320" s="2">
        <v>5</v>
      </c>
      <c r="I320" s="2" t="s">
        <v>16</v>
      </c>
      <c r="J320" s="3">
        <f t="shared" ca="1" si="36"/>
        <v>45740</v>
      </c>
      <c r="K320" s="3">
        <f t="shared" ca="1" si="121"/>
        <v>45730</v>
      </c>
      <c r="L320" s="3">
        <f t="shared" ca="1" si="116"/>
        <v>45736</v>
      </c>
      <c r="M320" s="9">
        <v>5</v>
      </c>
    </row>
    <row r="321" spans="2:13" x14ac:dyDescent="0.25">
      <c r="B321" s="8">
        <v>2861928</v>
      </c>
      <c r="C321" s="1" t="s">
        <v>211</v>
      </c>
      <c r="D321" s="2" t="s">
        <v>15</v>
      </c>
      <c r="E321" s="3">
        <f t="shared" ca="1" si="33"/>
        <v>45831</v>
      </c>
      <c r="F321" s="3">
        <f t="shared" ca="1" si="112"/>
        <v>45821</v>
      </c>
      <c r="G321" s="3">
        <f t="shared" ca="1" si="115"/>
        <v>45827</v>
      </c>
      <c r="H321" s="2">
        <v>5</v>
      </c>
      <c r="I321" s="2" t="s">
        <v>16</v>
      </c>
      <c r="J321" s="3">
        <f t="shared" ca="1" si="36"/>
        <v>45740</v>
      </c>
      <c r="K321" s="3">
        <f t="shared" ca="1" si="121"/>
        <v>45730</v>
      </c>
      <c r="L321" s="3">
        <f t="shared" ca="1" si="116"/>
        <v>45736</v>
      </c>
      <c r="M321" s="9">
        <v>5</v>
      </c>
    </row>
    <row r="322" spans="2:13" x14ac:dyDescent="0.25">
      <c r="B322" s="8">
        <v>2861929</v>
      </c>
      <c r="C322" s="1" t="s">
        <v>212</v>
      </c>
      <c r="D322" s="2" t="s">
        <v>15</v>
      </c>
      <c r="E322" s="3">
        <f t="shared" ca="1" si="33"/>
        <v>45831</v>
      </c>
      <c r="F322" s="3">
        <f t="shared" ca="1" si="112"/>
        <v>45821</v>
      </c>
      <c r="G322" s="3">
        <f t="shared" ca="1" si="115"/>
        <v>45827</v>
      </c>
      <c r="H322" s="2">
        <v>5</v>
      </c>
      <c r="I322" s="2" t="s">
        <v>16</v>
      </c>
      <c r="J322" s="3">
        <f t="shared" ca="1" si="36"/>
        <v>45740</v>
      </c>
      <c r="K322" s="3">
        <f t="shared" ca="1" si="121"/>
        <v>45730</v>
      </c>
      <c r="L322" s="3">
        <f t="shared" ca="1" si="116"/>
        <v>45736</v>
      </c>
      <c r="M322" s="9">
        <v>5</v>
      </c>
    </row>
    <row r="323" spans="2:13" x14ac:dyDescent="0.25">
      <c r="B323" s="8">
        <v>2861936</v>
      </c>
      <c r="C323" s="1" t="s">
        <v>213</v>
      </c>
      <c r="D323" s="2" t="s">
        <v>15</v>
      </c>
      <c r="E323" s="3">
        <f t="shared" ca="1" si="33"/>
        <v>45831</v>
      </c>
      <c r="F323" s="3">
        <f t="shared" ca="1" si="112"/>
        <v>45821</v>
      </c>
      <c r="G323" s="3">
        <f t="shared" ca="1" si="115"/>
        <v>45827</v>
      </c>
      <c r="H323" s="2">
        <v>5</v>
      </c>
      <c r="I323" s="2" t="s">
        <v>16</v>
      </c>
      <c r="J323" s="3">
        <f t="shared" ca="1" si="36"/>
        <v>45740</v>
      </c>
      <c r="K323" s="3">
        <f t="shared" ca="1" si="121"/>
        <v>45730</v>
      </c>
      <c r="L323" s="3">
        <f t="shared" ca="1" si="116"/>
        <v>45736</v>
      </c>
      <c r="M323" s="9">
        <v>5</v>
      </c>
    </row>
    <row r="324" spans="2:13" x14ac:dyDescent="0.25">
      <c r="B324" s="8">
        <v>2861937</v>
      </c>
      <c r="C324" s="1" t="s">
        <v>214</v>
      </c>
      <c r="D324" s="2" t="s">
        <v>15</v>
      </c>
      <c r="E324" s="3">
        <f t="shared" ca="1" si="33"/>
        <v>45831</v>
      </c>
      <c r="F324" s="3">
        <f t="shared" ca="1" si="112"/>
        <v>45821</v>
      </c>
      <c r="G324" s="3">
        <f t="shared" ca="1" si="115"/>
        <v>45827</v>
      </c>
      <c r="H324" s="2">
        <v>5</v>
      </c>
      <c r="I324" s="2" t="s">
        <v>16</v>
      </c>
      <c r="J324" s="3">
        <f t="shared" ca="1" si="36"/>
        <v>45740</v>
      </c>
      <c r="K324" s="3">
        <f t="shared" ca="1" si="121"/>
        <v>45730</v>
      </c>
      <c r="L324" s="3">
        <f t="shared" ca="1" si="116"/>
        <v>45736</v>
      </c>
      <c r="M324" s="9">
        <v>5</v>
      </c>
    </row>
    <row r="325" spans="2:13" x14ac:dyDescent="0.25">
      <c r="B325" s="8">
        <v>2861939</v>
      </c>
      <c r="C325" s="1" t="s">
        <v>215</v>
      </c>
      <c r="D325" s="2" t="s">
        <v>15</v>
      </c>
      <c r="E325" s="3">
        <f t="shared" ca="1" si="33"/>
        <v>45831</v>
      </c>
      <c r="F325" s="3">
        <f t="shared" ca="1" si="112"/>
        <v>45821</v>
      </c>
      <c r="G325" s="3">
        <f t="shared" ca="1" si="115"/>
        <v>45827</v>
      </c>
      <c r="H325" s="2">
        <v>5</v>
      </c>
      <c r="I325" s="2" t="s">
        <v>16</v>
      </c>
      <c r="J325" s="3">
        <f t="shared" ca="1" si="36"/>
        <v>45740</v>
      </c>
      <c r="K325" s="3">
        <f t="shared" ca="1" si="121"/>
        <v>45730</v>
      </c>
      <c r="L325" s="3">
        <f t="shared" ca="1" si="116"/>
        <v>45736</v>
      </c>
      <c r="M325" s="9">
        <v>5</v>
      </c>
    </row>
    <row r="326" spans="2:13" x14ac:dyDescent="0.25">
      <c r="B326" s="8">
        <v>2861940</v>
      </c>
      <c r="C326" s="1" t="s">
        <v>216</v>
      </c>
      <c r="D326" s="2" t="s">
        <v>15</v>
      </c>
      <c r="E326" s="3">
        <f t="shared" ca="1" si="33"/>
        <v>45831</v>
      </c>
      <c r="F326" s="3">
        <f t="shared" ca="1" si="112"/>
        <v>45821</v>
      </c>
      <c r="G326" s="3">
        <f t="shared" ca="1" si="115"/>
        <v>45827</v>
      </c>
      <c r="H326" s="2">
        <v>5</v>
      </c>
      <c r="I326" s="2" t="s">
        <v>16</v>
      </c>
      <c r="J326" s="3">
        <f t="shared" ca="1" si="36"/>
        <v>45740</v>
      </c>
      <c r="K326" s="3">
        <f t="shared" ca="1" si="121"/>
        <v>45730</v>
      </c>
      <c r="L326" s="3">
        <f t="shared" ca="1" si="116"/>
        <v>45736</v>
      </c>
      <c r="M326" s="9">
        <v>5</v>
      </c>
    </row>
    <row r="327" spans="2:13" x14ac:dyDescent="0.25">
      <c r="B327" s="8">
        <v>2861941</v>
      </c>
      <c r="C327" s="1" t="s">
        <v>217</v>
      </c>
      <c r="D327" s="2" t="s">
        <v>15</v>
      </c>
      <c r="E327" s="3">
        <f t="shared" ca="1" si="33"/>
        <v>45831</v>
      </c>
      <c r="F327" s="3">
        <f t="shared" ca="1" si="112"/>
        <v>45821</v>
      </c>
      <c r="G327" s="3">
        <f t="shared" ca="1" si="115"/>
        <v>45827</v>
      </c>
      <c r="H327" s="2">
        <v>5</v>
      </c>
      <c r="I327" s="2" t="s">
        <v>16</v>
      </c>
      <c r="J327" s="3">
        <f t="shared" ca="1" si="36"/>
        <v>45740</v>
      </c>
      <c r="K327" s="3">
        <f t="shared" ca="1" si="121"/>
        <v>45730</v>
      </c>
      <c r="L327" s="3">
        <f t="shared" ca="1" si="116"/>
        <v>45736</v>
      </c>
      <c r="M327" s="9">
        <v>5</v>
      </c>
    </row>
    <row r="328" spans="2:13" x14ac:dyDescent="0.25">
      <c r="B328" s="8">
        <v>2861942</v>
      </c>
      <c r="C328" s="1" t="s">
        <v>218</v>
      </c>
      <c r="D328" s="2" t="s">
        <v>15</v>
      </c>
      <c r="E328" s="3">
        <f t="shared" ca="1" si="33"/>
        <v>45831</v>
      </c>
      <c r="F328" s="3">
        <f t="shared" ca="1" si="112"/>
        <v>45821</v>
      </c>
      <c r="G328" s="3">
        <f t="shared" ca="1" si="115"/>
        <v>45827</v>
      </c>
      <c r="H328" s="2">
        <v>5</v>
      </c>
      <c r="I328" s="2" t="s">
        <v>16</v>
      </c>
      <c r="J328" s="3">
        <f t="shared" ca="1" si="36"/>
        <v>45740</v>
      </c>
      <c r="K328" s="3">
        <f t="shared" ca="1" si="121"/>
        <v>45730</v>
      </c>
      <c r="L328" s="3">
        <f t="shared" ca="1" si="116"/>
        <v>45736</v>
      </c>
      <c r="M328" s="9">
        <v>5</v>
      </c>
    </row>
    <row r="329" spans="2:13" x14ac:dyDescent="0.25">
      <c r="B329" s="8">
        <v>2861932</v>
      </c>
      <c r="C329" s="1" t="s">
        <v>219</v>
      </c>
      <c r="D329" s="2" t="s">
        <v>15</v>
      </c>
      <c r="E329" s="3">
        <f t="shared" ca="1" si="33"/>
        <v>45831</v>
      </c>
      <c r="F329" s="3">
        <f t="shared" ca="1" si="112"/>
        <v>45821</v>
      </c>
      <c r="G329" s="3">
        <f t="shared" ca="1" si="115"/>
        <v>45827</v>
      </c>
      <c r="H329" s="2">
        <v>5</v>
      </c>
      <c r="I329" s="2" t="s">
        <v>16</v>
      </c>
      <c r="J329" s="3">
        <f t="shared" ca="1" si="36"/>
        <v>45740</v>
      </c>
      <c r="K329" s="3">
        <f t="shared" ca="1" si="121"/>
        <v>45730</v>
      </c>
      <c r="L329" s="3">
        <f t="shared" ca="1" si="116"/>
        <v>45736</v>
      </c>
      <c r="M329" s="9">
        <v>5</v>
      </c>
    </row>
    <row r="330" spans="2:13" x14ac:dyDescent="0.25">
      <c r="B330" s="8">
        <v>2861933</v>
      </c>
      <c r="C330" s="1" t="s">
        <v>220</v>
      </c>
      <c r="D330" s="2" t="s">
        <v>15</v>
      </c>
      <c r="E330" s="3">
        <f t="shared" ca="1" si="33"/>
        <v>45831</v>
      </c>
      <c r="F330" s="3">
        <f t="shared" ca="1" si="112"/>
        <v>45821</v>
      </c>
      <c r="G330" s="3">
        <f t="shared" ca="1" si="115"/>
        <v>45827</v>
      </c>
      <c r="H330" s="2">
        <v>5</v>
      </c>
      <c r="I330" s="2" t="s">
        <v>16</v>
      </c>
      <c r="J330" s="3">
        <f t="shared" ca="1" si="36"/>
        <v>45740</v>
      </c>
      <c r="K330" s="3">
        <f t="shared" ca="1" si="121"/>
        <v>45730</v>
      </c>
      <c r="L330" s="3">
        <f t="shared" ca="1" si="116"/>
        <v>45736</v>
      </c>
      <c r="M330" s="9">
        <v>5</v>
      </c>
    </row>
    <row r="331" spans="2:13" x14ac:dyDescent="0.25">
      <c r="B331" s="8">
        <v>2861934</v>
      </c>
      <c r="C331" s="1" t="s">
        <v>221</v>
      </c>
      <c r="D331" s="2" t="s">
        <v>15</v>
      </c>
      <c r="E331" s="3">
        <f t="shared" ca="1" si="33"/>
        <v>45831</v>
      </c>
      <c r="F331" s="3">
        <f t="shared" ca="1" si="112"/>
        <v>45821</v>
      </c>
      <c r="G331" s="3">
        <f t="shared" ca="1" si="115"/>
        <v>45827</v>
      </c>
      <c r="H331" s="2">
        <v>5</v>
      </c>
      <c r="I331" s="2" t="s">
        <v>16</v>
      </c>
      <c r="J331" s="3">
        <f t="shared" ca="1" si="36"/>
        <v>45740</v>
      </c>
      <c r="K331" s="3">
        <f t="shared" ca="1" si="121"/>
        <v>45730</v>
      </c>
      <c r="L331" s="3">
        <f t="shared" ca="1" si="116"/>
        <v>45736</v>
      </c>
      <c r="M331" s="9">
        <v>5</v>
      </c>
    </row>
    <row r="332" spans="2:13" x14ac:dyDescent="0.25">
      <c r="B332" s="8">
        <v>2861935</v>
      </c>
      <c r="C332" s="1" t="s">
        <v>222</v>
      </c>
      <c r="D332" s="2" t="s">
        <v>15</v>
      </c>
      <c r="E332" s="3">
        <f t="shared" ca="1" si="33"/>
        <v>45831</v>
      </c>
      <c r="F332" s="3">
        <f t="shared" ca="1" si="112"/>
        <v>45821</v>
      </c>
      <c r="G332" s="3">
        <f t="shared" ca="1" si="115"/>
        <v>45827</v>
      </c>
      <c r="H332" s="2">
        <v>5</v>
      </c>
      <c r="I332" s="2" t="s">
        <v>16</v>
      </c>
      <c r="J332" s="3">
        <f t="shared" ca="1" si="36"/>
        <v>45740</v>
      </c>
      <c r="K332" s="3">
        <f t="shared" ca="1" si="121"/>
        <v>45730</v>
      </c>
      <c r="L332" s="3">
        <f t="shared" ca="1" si="116"/>
        <v>45736</v>
      </c>
      <c r="M332" s="9">
        <v>5</v>
      </c>
    </row>
    <row r="333" spans="2:13" x14ac:dyDescent="0.25">
      <c r="B333" s="8">
        <v>2861938</v>
      </c>
      <c r="C333" s="1" t="s">
        <v>223</v>
      </c>
      <c r="D333" s="2" t="s">
        <v>15</v>
      </c>
      <c r="E333" s="3">
        <f t="shared" ca="1" si="33"/>
        <v>45831</v>
      </c>
      <c r="F333" s="3">
        <f t="shared" ca="1" si="112"/>
        <v>45821</v>
      </c>
      <c r="G333" s="3">
        <f t="shared" ca="1" si="115"/>
        <v>45827</v>
      </c>
      <c r="H333" s="2">
        <v>5</v>
      </c>
      <c r="I333" s="2" t="s">
        <v>16</v>
      </c>
      <c r="J333" s="3">
        <f t="shared" ca="1" si="36"/>
        <v>45740</v>
      </c>
      <c r="K333" s="3">
        <f t="shared" ca="1" si="121"/>
        <v>45730</v>
      </c>
      <c r="L333" s="3">
        <f t="shared" ca="1" si="116"/>
        <v>45736</v>
      </c>
      <c r="M333" s="9">
        <v>5</v>
      </c>
    </row>
    <row r="334" spans="2:13" x14ac:dyDescent="0.25">
      <c r="B334" s="8">
        <v>2845523</v>
      </c>
      <c r="C334" s="1" t="s">
        <v>224</v>
      </c>
      <c r="D334" s="2" t="s">
        <v>15</v>
      </c>
      <c r="E334" s="3">
        <f t="shared" ca="1" si="33"/>
        <v>45831</v>
      </c>
      <c r="F334" s="3">
        <f t="shared" ca="1" si="112"/>
        <v>45821</v>
      </c>
      <c r="G334" s="3">
        <f t="shared" ca="1" si="115"/>
        <v>45827</v>
      </c>
      <c r="H334" s="2">
        <v>5</v>
      </c>
      <c r="I334" s="2" t="s">
        <v>16</v>
      </c>
      <c r="J334" s="3">
        <f t="shared" ca="1" si="36"/>
        <v>45740</v>
      </c>
      <c r="K334" s="3">
        <f t="shared" ca="1" si="121"/>
        <v>45730</v>
      </c>
      <c r="L334" s="3">
        <f t="shared" ca="1" si="116"/>
        <v>45736</v>
      </c>
      <c r="M334" s="9">
        <v>5</v>
      </c>
    </row>
    <row r="335" spans="2:13" x14ac:dyDescent="0.25">
      <c r="B335" s="8">
        <v>3026168</v>
      </c>
      <c r="C335" s="1" t="s">
        <v>225</v>
      </c>
      <c r="D335" s="2" t="s">
        <v>15</v>
      </c>
      <c r="E335" s="3">
        <f t="shared" ca="1" si="33"/>
        <v>45831</v>
      </c>
      <c r="F335" s="3">
        <f t="shared" ca="1" si="112"/>
        <v>45821</v>
      </c>
      <c r="G335" s="3">
        <f t="shared" ca="1" si="115"/>
        <v>45827</v>
      </c>
      <c r="H335" s="2">
        <v>5</v>
      </c>
      <c r="I335" s="2" t="s">
        <v>16</v>
      </c>
      <c r="J335" s="3">
        <f t="shared" ca="1" si="36"/>
        <v>45740</v>
      </c>
      <c r="K335" s="3">
        <f t="shared" ca="1" si="121"/>
        <v>45730</v>
      </c>
      <c r="L335" s="3">
        <f t="shared" ca="1" si="116"/>
        <v>45736</v>
      </c>
      <c r="M335" s="9">
        <v>5</v>
      </c>
    </row>
    <row r="336" spans="2:13" x14ac:dyDescent="0.25">
      <c r="B336" s="8">
        <v>3026166</v>
      </c>
      <c r="C336" s="1" t="s">
        <v>226</v>
      </c>
      <c r="D336" s="2" t="s">
        <v>15</v>
      </c>
      <c r="E336" s="3">
        <f t="shared" ca="1" si="33"/>
        <v>45831</v>
      </c>
      <c r="F336" s="3">
        <f t="shared" ca="1" si="112"/>
        <v>45821</v>
      </c>
      <c r="G336" s="3">
        <f t="shared" ca="1" si="115"/>
        <v>45827</v>
      </c>
      <c r="H336" s="2">
        <v>5</v>
      </c>
      <c r="I336" s="2" t="s">
        <v>16</v>
      </c>
      <c r="J336" s="3">
        <f t="shared" ca="1" si="36"/>
        <v>45740</v>
      </c>
      <c r="K336" s="3">
        <f t="shared" ca="1" si="121"/>
        <v>45730</v>
      </c>
      <c r="L336" s="3">
        <f t="shared" ca="1" si="116"/>
        <v>45736</v>
      </c>
      <c r="M336" s="9">
        <v>5</v>
      </c>
    </row>
    <row r="337" spans="2:13" x14ac:dyDescent="0.25">
      <c r="B337" s="8">
        <v>1661143</v>
      </c>
      <c r="C337" s="1" t="s">
        <v>227</v>
      </c>
      <c r="D337" s="2" t="s">
        <v>15</v>
      </c>
      <c r="E337" s="3">
        <f t="shared" ca="1" si="33"/>
        <v>45831</v>
      </c>
      <c r="F337" s="3">
        <f t="shared" ca="1" si="112"/>
        <v>45821</v>
      </c>
      <c r="G337" s="3">
        <f t="shared" ca="1" si="115"/>
        <v>45827</v>
      </c>
      <c r="H337" s="2">
        <v>5</v>
      </c>
      <c r="I337" s="2" t="s">
        <v>16</v>
      </c>
      <c r="J337" s="3">
        <f t="shared" ca="1" si="36"/>
        <v>45740</v>
      </c>
      <c r="K337" s="3">
        <f t="shared" ca="1" si="121"/>
        <v>45730</v>
      </c>
      <c r="L337" s="3">
        <f t="shared" ca="1" si="116"/>
        <v>45736</v>
      </c>
      <c r="M337" s="9">
        <v>5</v>
      </c>
    </row>
    <row r="338" spans="2:13" x14ac:dyDescent="0.25">
      <c r="B338" s="8">
        <v>1996788</v>
      </c>
      <c r="C338" s="1" t="s">
        <v>2137</v>
      </c>
      <c r="D338" s="2" t="s">
        <v>15</v>
      </c>
      <c r="E338" s="3">
        <f t="shared" ca="1" si="33"/>
        <v>45831</v>
      </c>
      <c r="F338" s="3">
        <f t="shared" ca="1" si="112"/>
        <v>45821</v>
      </c>
      <c r="G338" s="3">
        <f t="shared" ca="1" si="115"/>
        <v>45827</v>
      </c>
      <c r="H338" s="2">
        <v>5</v>
      </c>
      <c r="I338" s="2" t="s">
        <v>16</v>
      </c>
      <c r="J338" s="3">
        <f t="shared" ca="1" si="36"/>
        <v>45740</v>
      </c>
      <c r="K338" s="3">
        <f t="shared" ca="1" si="121"/>
        <v>45730</v>
      </c>
      <c r="L338" s="3">
        <f t="shared" ref="L338:L400" ca="1" si="128">J338-4</f>
        <v>45736</v>
      </c>
      <c r="M338" s="9">
        <v>5</v>
      </c>
    </row>
    <row r="339" spans="2:13" x14ac:dyDescent="0.25">
      <c r="B339" s="8">
        <v>1996789</v>
      </c>
      <c r="C339" s="1" t="s">
        <v>2138</v>
      </c>
      <c r="D339" s="2" t="s">
        <v>15</v>
      </c>
      <c r="E339" s="3">
        <f t="shared" ca="1" si="33"/>
        <v>45831</v>
      </c>
      <c r="F339" s="3">
        <f t="shared" ca="1" si="112"/>
        <v>45821</v>
      </c>
      <c r="G339" s="3">
        <f t="shared" ca="1" si="115"/>
        <v>45827</v>
      </c>
      <c r="H339" s="2">
        <v>5</v>
      </c>
      <c r="I339" s="2" t="s">
        <v>16</v>
      </c>
      <c r="J339" s="3">
        <f t="shared" ca="1" si="36"/>
        <v>45740</v>
      </c>
      <c r="K339" s="3">
        <f t="shared" ca="1" si="121"/>
        <v>45730</v>
      </c>
      <c r="L339" s="3">
        <f t="shared" ca="1" si="128"/>
        <v>45736</v>
      </c>
      <c r="M339" s="9">
        <v>5</v>
      </c>
    </row>
    <row r="340" spans="2:13" x14ac:dyDescent="0.25">
      <c r="B340" s="8">
        <v>3026162</v>
      </c>
      <c r="C340" s="1" t="s">
        <v>2139</v>
      </c>
      <c r="D340" s="2" t="s">
        <v>15</v>
      </c>
      <c r="E340" s="3">
        <f t="shared" ca="1" si="33"/>
        <v>45831</v>
      </c>
      <c r="F340" s="3">
        <f t="shared" ca="1" si="112"/>
        <v>45821</v>
      </c>
      <c r="G340" s="3">
        <f t="shared" ca="1" si="115"/>
        <v>45827</v>
      </c>
      <c r="H340" s="2">
        <v>5</v>
      </c>
      <c r="I340" s="2" t="s">
        <v>16</v>
      </c>
      <c r="J340" s="3">
        <f t="shared" ca="1" si="36"/>
        <v>45740</v>
      </c>
      <c r="K340" s="3">
        <f t="shared" ca="1" si="121"/>
        <v>45730</v>
      </c>
      <c r="L340" s="3">
        <f t="shared" ca="1" si="128"/>
        <v>45736</v>
      </c>
      <c r="M340" s="9">
        <v>5</v>
      </c>
    </row>
    <row r="341" spans="2:13" x14ac:dyDescent="0.25">
      <c r="B341" s="8">
        <v>3026164</v>
      </c>
      <c r="C341" s="1" t="s">
        <v>2140</v>
      </c>
      <c r="D341" s="2" t="s">
        <v>15</v>
      </c>
      <c r="E341" s="3">
        <f t="shared" ca="1" si="33"/>
        <v>45831</v>
      </c>
      <c r="F341" s="3">
        <f t="shared" ca="1" si="112"/>
        <v>45821</v>
      </c>
      <c r="G341" s="3">
        <f t="shared" ca="1" si="115"/>
        <v>45827</v>
      </c>
      <c r="H341" s="2">
        <v>5</v>
      </c>
      <c r="I341" s="2" t="s">
        <v>16</v>
      </c>
      <c r="J341" s="3">
        <f t="shared" ca="1" si="36"/>
        <v>45740</v>
      </c>
      <c r="K341" s="3">
        <f t="shared" ca="1" si="121"/>
        <v>45730</v>
      </c>
      <c r="L341" s="3">
        <f t="shared" ca="1" si="128"/>
        <v>45736</v>
      </c>
      <c r="M341" s="9">
        <v>5</v>
      </c>
    </row>
    <row r="342" spans="2:13" x14ac:dyDescent="0.25">
      <c r="B342" s="8">
        <v>3113164</v>
      </c>
      <c r="C342" s="1" t="s">
        <v>228</v>
      </c>
      <c r="D342" s="2" t="s">
        <v>15</v>
      </c>
      <c r="E342" s="3">
        <f t="shared" ca="1" si="33"/>
        <v>45831</v>
      </c>
      <c r="F342" s="3">
        <f t="shared" ca="1" si="112"/>
        <v>45821</v>
      </c>
      <c r="G342" s="3">
        <f t="shared" ca="1" si="115"/>
        <v>45827</v>
      </c>
      <c r="H342" s="2">
        <v>5</v>
      </c>
      <c r="I342" s="2" t="s">
        <v>16</v>
      </c>
      <c r="J342" s="3">
        <f t="shared" ca="1" si="36"/>
        <v>45740</v>
      </c>
      <c r="K342" s="3">
        <f t="shared" ca="1" si="121"/>
        <v>45730</v>
      </c>
      <c r="L342" s="3">
        <f t="shared" ca="1" si="128"/>
        <v>45736</v>
      </c>
      <c r="M342" s="9">
        <v>5</v>
      </c>
    </row>
    <row r="343" spans="2:13" x14ac:dyDescent="0.25">
      <c r="B343" s="8">
        <v>2845522</v>
      </c>
      <c r="C343" s="1" t="s">
        <v>229</v>
      </c>
      <c r="D343" s="2" t="s">
        <v>15</v>
      </c>
      <c r="E343" s="3">
        <f t="shared" ca="1" si="33"/>
        <v>45831</v>
      </c>
      <c r="F343" s="3">
        <f t="shared" ca="1" si="112"/>
        <v>45821</v>
      </c>
      <c r="G343" s="3">
        <f t="shared" ca="1" si="115"/>
        <v>45827</v>
      </c>
      <c r="H343" s="2">
        <v>5</v>
      </c>
      <c r="I343" s="2" t="s">
        <v>16</v>
      </c>
      <c r="J343" s="3">
        <f t="shared" ca="1" si="36"/>
        <v>45740</v>
      </c>
      <c r="K343" s="3">
        <f t="shared" ca="1" si="121"/>
        <v>45730</v>
      </c>
      <c r="L343" s="3">
        <f t="shared" ca="1" si="128"/>
        <v>45736</v>
      </c>
      <c r="M343" s="9">
        <v>5</v>
      </c>
    </row>
    <row r="344" spans="2:13" x14ac:dyDescent="0.25">
      <c r="B344" s="8">
        <v>2594965</v>
      </c>
      <c r="C344" s="1" t="s">
        <v>230</v>
      </c>
      <c r="D344" s="2" t="s">
        <v>15</v>
      </c>
      <c r="E344" s="3">
        <f t="shared" ca="1" si="33"/>
        <v>45831</v>
      </c>
      <c r="F344" s="3">
        <f t="shared" ref="F344" ca="1" si="129">E344-10</f>
        <v>45821</v>
      </c>
      <c r="G344" s="3">
        <f t="shared" ref="G344" ca="1" si="130">E344-4</f>
        <v>45827</v>
      </c>
      <c r="H344" s="2">
        <v>5</v>
      </c>
      <c r="I344" s="2" t="s">
        <v>16</v>
      </c>
      <c r="J344" s="3">
        <f t="shared" ca="1" si="36"/>
        <v>45740</v>
      </c>
      <c r="K344" s="3">
        <f t="shared" ref="K344" ca="1" si="131">J344-10</f>
        <v>45730</v>
      </c>
      <c r="L344" s="3">
        <f t="shared" ref="L344" ca="1" si="132">J344-4</f>
        <v>45736</v>
      </c>
      <c r="M344" s="9">
        <v>5</v>
      </c>
    </row>
    <row r="345" spans="2:13" x14ac:dyDescent="0.25">
      <c r="B345" s="8">
        <v>1996791</v>
      </c>
      <c r="C345" s="1" t="s">
        <v>231</v>
      </c>
      <c r="D345" s="2" t="s">
        <v>15</v>
      </c>
      <c r="E345" s="3">
        <f t="shared" ca="1" si="33"/>
        <v>45831</v>
      </c>
      <c r="F345" s="3">
        <f t="shared" ca="1" si="112"/>
        <v>45821</v>
      </c>
      <c r="G345" s="3">
        <f t="shared" ca="1" si="115"/>
        <v>45827</v>
      </c>
      <c r="H345" s="2">
        <v>5</v>
      </c>
      <c r="I345" s="2" t="s">
        <v>16</v>
      </c>
      <c r="J345" s="3">
        <f t="shared" ca="1" si="36"/>
        <v>45740</v>
      </c>
      <c r="K345" s="3">
        <f t="shared" ca="1" si="121"/>
        <v>45730</v>
      </c>
      <c r="L345" s="3">
        <f t="shared" ca="1" si="128"/>
        <v>45736</v>
      </c>
      <c r="M345" s="9">
        <v>5</v>
      </c>
    </row>
    <row r="346" spans="2:13" x14ac:dyDescent="0.25">
      <c r="B346" s="8">
        <v>2845524</v>
      </c>
      <c r="C346" s="1" t="s">
        <v>232</v>
      </c>
      <c r="D346" s="2" t="s">
        <v>15</v>
      </c>
      <c r="E346" s="3">
        <f t="shared" ca="1" si="33"/>
        <v>45831</v>
      </c>
      <c r="F346" s="3">
        <f t="shared" ca="1" si="112"/>
        <v>45821</v>
      </c>
      <c r="G346" s="3">
        <f t="shared" ca="1" si="115"/>
        <v>45827</v>
      </c>
      <c r="H346" s="2">
        <v>5</v>
      </c>
      <c r="I346" s="2" t="s">
        <v>16</v>
      </c>
      <c r="J346" s="3">
        <f t="shared" ca="1" si="36"/>
        <v>45740</v>
      </c>
      <c r="K346" s="3">
        <f t="shared" ca="1" si="121"/>
        <v>45730</v>
      </c>
      <c r="L346" s="3">
        <f t="shared" ca="1" si="128"/>
        <v>45736</v>
      </c>
      <c r="M346" s="9">
        <v>5</v>
      </c>
    </row>
    <row r="347" spans="2:13" x14ac:dyDescent="0.25">
      <c r="B347" s="8">
        <v>2845526</v>
      </c>
      <c r="C347" s="1" t="s">
        <v>233</v>
      </c>
      <c r="D347" s="2" t="s">
        <v>15</v>
      </c>
      <c r="E347" s="3">
        <f t="shared" ca="1" si="33"/>
        <v>45831</v>
      </c>
      <c r="F347" s="3">
        <f t="shared" ca="1" si="112"/>
        <v>45821</v>
      </c>
      <c r="G347" s="3">
        <f t="shared" ca="1" si="115"/>
        <v>45827</v>
      </c>
      <c r="H347" s="2">
        <v>5</v>
      </c>
      <c r="I347" s="2" t="s">
        <v>16</v>
      </c>
      <c r="J347" s="3">
        <f t="shared" ca="1" si="36"/>
        <v>45740</v>
      </c>
      <c r="K347" s="3">
        <f t="shared" ca="1" si="121"/>
        <v>45730</v>
      </c>
      <c r="L347" s="3">
        <f t="shared" ca="1" si="128"/>
        <v>45736</v>
      </c>
      <c r="M347" s="9">
        <v>5</v>
      </c>
    </row>
    <row r="348" spans="2:13" x14ac:dyDescent="0.25">
      <c r="B348" s="8">
        <v>2845525</v>
      </c>
      <c r="C348" s="1" t="s">
        <v>234</v>
      </c>
      <c r="D348" s="2" t="s">
        <v>15</v>
      </c>
      <c r="E348" s="3">
        <f t="shared" ca="1" si="33"/>
        <v>45831</v>
      </c>
      <c r="F348" s="3">
        <f t="shared" ca="1" si="112"/>
        <v>45821</v>
      </c>
      <c r="G348" s="3">
        <f t="shared" ca="1" si="115"/>
        <v>45827</v>
      </c>
      <c r="H348" s="2">
        <v>5</v>
      </c>
      <c r="I348" s="2" t="s">
        <v>16</v>
      </c>
      <c r="J348" s="3">
        <f t="shared" ca="1" si="36"/>
        <v>45740</v>
      </c>
      <c r="K348" s="3">
        <f t="shared" ca="1" si="121"/>
        <v>45730</v>
      </c>
      <c r="L348" s="3">
        <f t="shared" ca="1" si="128"/>
        <v>45736</v>
      </c>
      <c r="M348" s="9">
        <v>5</v>
      </c>
    </row>
    <row r="349" spans="2:13" x14ac:dyDescent="0.25">
      <c r="B349" s="8">
        <v>2078232</v>
      </c>
      <c r="C349" s="1" t="s">
        <v>235</v>
      </c>
      <c r="D349" s="2" t="s">
        <v>15</v>
      </c>
      <c r="E349" s="3">
        <f t="shared" ca="1" si="33"/>
        <v>45831</v>
      </c>
      <c r="F349" s="3">
        <f t="shared" ca="1" si="112"/>
        <v>45821</v>
      </c>
      <c r="G349" s="3">
        <f t="shared" ca="1" si="115"/>
        <v>45827</v>
      </c>
      <c r="H349" s="2">
        <v>5</v>
      </c>
      <c r="I349" s="2" t="s">
        <v>16</v>
      </c>
      <c r="J349" s="3">
        <f t="shared" ca="1" si="36"/>
        <v>45740</v>
      </c>
      <c r="K349" s="3">
        <f t="shared" ca="1" si="121"/>
        <v>45730</v>
      </c>
      <c r="L349" s="3">
        <f t="shared" ca="1" si="128"/>
        <v>45736</v>
      </c>
      <c r="M349" s="9">
        <v>5</v>
      </c>
    </row>
    <row r="350" spans="2:13" x14ac:dyDescent="0.25">
      <c r="B350" s="8">
        <v>1996790</v>
      </c>
      <c r="C350" s="1" t="s">
        <v>236</v>
      </c>
      <c r="D350" s="2" t="s">
        <v>15</v>
      </c>
      <c r="E350" s="3">
        <f t="shared" ca="1" si="33"/>
        <v>45831</v>
      </c>
      <c r="F350" s="3">
        <f t="shared" ca="1" si="112"/>
        <v>45821</v>
      </c>
      <c r="G350" s="3">
        <f t="shared" ca="1" si="115"/>
        <v>45827</v>
      </c>
      <c r="H350" s="2">
        <v>5</v>
      </c>
      <c r="I350" s="2" t="s">
        <v>16</v>
      </c>
      <c r="J350" s="3">
        <f t="shared" ca="1" si="36"/>
        <v>45740</v>
      </c>
      <c r="K350" s="3">
        <f t="shared" ca="1" si="121"/>
        <v>45730</v>
      </c>
      <c r="L350" s="3">
        <f t="shared" ca="1" si="128"/>
        <v>45736</v>
      </c>
      <c r="M350" s="9">
        <v>5</v>
      </c>
    </row>
    <row r="351" spans="2:13" x14ac:dyDescent="0.25">
      <c r="B351" s="8">
        <v>2845527</v>
      </c>
      <c r="C351" s="1" t="s">
        <v>237</v>
      </c>
      <c r="D351" s="2" t="s">
        <v>15</v>
      </c>
      <c r="E351" s="3">
        <f t="shared" ca="1" si="33"/>
        <v>45831</v>
      </c>
      <c r="F351" s="3">
        <f t="shared" ca="1" si="112"/>
        <v>45821</v>
      </c>
      <c r="G351" s="3">
        <f t="shared" ca="1" si="115"/>
        <v>45827</v>
      </c>
      <c r="H351" s="2">
        <v>5</v>
      </c>
      <c r="I351" s="2" t="s">
        <v>16</v>
      </c>
      <c r="J351" s="3">
        <f t="shared" ca="1" si="36"/>
        <v>45740</v>
      </c>
      <c r="K351" s="3">
        <f t="shared" ca="1" si="121"/>
        <v>45730</v>
      </c>
      <c r="L351" s="3">
        <f t="shared" ca="1" si="128"/>
        <v>45736</v>
      </c>
      <c r="M351" s="9">
        <v>5</v>
      </c>
    </row>
    <row r="352" spans="2:13" x14ac:dyDescent="0.25">
      <c r="B352" s="8">
        <v>1996792</v>
      </c>
      <c r="C352" s="1" t="s">
        <v>238</v>
      </c>
      <c r="D352" s="2" t="s">
        <v>15</v>
      </c>
      <c r="E352" s="3">
        <f t="shared" ca="1" si="33"/>
        <v>45831</v>
      </c>
      <c r="F352" s="3">
        <f t="shared" ca="1" si="112"/>
        <v>45821</v>
      </c>
      <c r="G352" s="3">
        <f t="shared" ca="1" si="115"/>
        <v>45827</v>
      </c>
      <c r="H352" s="2">
        <v>5</v>
      </c>
      <c r="I352" s="2" t="s">
        <v>16</v>
      </c>
      <c r="J352" s="3">
        <f t="shared" ca="1" si="36"/>
        <v>45740</v>
      </c>
      <c r="K352" s="3">
        <f t="shared" ca="1" si="121"/>
        <v>45730</v>
      </c>
      <c r="L352" s="3">
        <f t="shared" ca="1" si="128"/>
        <v>45736</v>
      </c>
      <c r="M352" s="9">
        <v>5</v>
      </c>
    </row>
    <row r="353" spans="2:13" x14ac:dyDescent="0.25">
      <c r="B353" s="8">
        <v>2594177</v>
      </c>
      <c r="C353" s="1" t="s">
        <v>239</v>
      </c>
      <c r="D353" s="2" t="s">
        <v>15</v>
      </c>
      <c r="E353" s="3">
        <f t="shared" ca="1" si="33"/>
        <v>45831</v>
      </c>
      <c r="F353" s="3">
        <f t="shared" ref="F353" ca="1" si="133">E353-10</f>
        <v>45821</v>
      </c>
      <c r="G353" s="3">
        <f t="shared" ref="G353" ca="1" si="134">E353-4</f>
        <v>45827</v>
      </c>
      <c r="H353" s="2">
        <v>5</v>
      </c>
      <c r="I353" s="2" t="s">
        <v>16</v>
      </c>
      <c r="J353" s="3">
        <f t="shared" ca="1" si="36"/>
        <v>45740</v>
      </c>
      <c r="K353" s="3">
        <f t="shared" ref="K353" ca="1" si="135">J353-10</f>
        <v>45730</v>
      </c>
      <c r="L353" s="3">
        <f t="shared" ref="L353" ca="1" si="136">J353-4</f>
        <v>45736</v>
      </c>
      <c r="M353" s="9">
        <v>5</v>
      </c>
    </row>
    <row r="354" spans="2:13" x14ac:dyDescent="0.25">
      <c r="B354" s="8">
        <v>2595585</v>
      </c>
      <c r="C354" s="1" t="s">
        <v>240</v>
      </c>
      <c r="D354" s="2" t="s">
        <v>15</v>
      </c>
      <c r="E354" s="3">
        <f t="shared" ca="1" si="33"/>
        <v>45831</v>
      </c>
      <c r="F354" s="3">
        <f t="shared" ca="1" si="112"/>
        <v>45821</v>
      </c>
      <c r="G354" s="3">
        <f t="shared" ca="1" si="115"/>
        <v>45827</v>
      </c>
      <c r="H354" s="2">
        <v>5</v>
      </c>
      <c r="I354" s="2" t="s">
        <v>16</v>
      </c>
      <c r="J354" s="3">
        <f t="shared" ca="1" si="36"/>
        <v>45740</v>
      </c>
      <c r="K354" s="3">
        <f t="shared" ca="1" si="121"/>
        <v>45730</v>
      </c>
      <c r="L354" s="3">
        <f t="shared" ca="1" si="128"/>
        <v>45736</v>
      </c>
      <c r="M354" s="9">
        <v>5</v>
      </c>
    </row>
    <row r="355" spans="2:13" x14ac:dyDescent="0.25">
      <c r="B355" s="8">
        <v>1996793</v>
      </c>
      <c r="C355" s="1" t="s">
        <v>241</v>
      </c>
      <c r="D355" s="2" t="s">
        <v>15</v>
      </c>
      <c r="E355" s="3">
        <f t="shared" ca="1" si="33"/>
        <v>45831</v>
      </c>
      <c r="F355" s="3">
        <f t="shared" ca="1" si="112"/>
        <v>45821</v>
      </c>
      <c r="G355" s="3">
        <f t="shared" ca="1" si="115"/>
        <v>45827</v>
      </c>
      <c r="H355" s="2">
        <v>5</v>
      </c>
      <c r="I355" s="2" t="s">
        <v>16</v>
      </c>
      <c r="J355" s="3">
        <f t="shared" ca="1" si="36"/>
        <v>45740</v>
      </c>
      <c r="K355" s="3">
        <f t="shared" ca="1" si="121"/>
        <v>45730</v>
      </c>
      <c r="L355" s="3">
        <f t="shared" ca="1" si="128"/>
        <v>45736</v>
      </c>
      <c r="M355" s="9">
        <v>5</v>
      </c>
    </row>
    <row r="356" spans="2:13" x14ac:dyDescent="0.25">
      <c r="B356" s="8">
        <v>2594987</v>
      </c>
      <c r="C356" s="1" t="s">
        <v>242</v>
      </c>
      <c r="D356" s="2" t="s">
        <v>15</v>
      </c>
      <c r="E356" s="3">
        <f t="shared" ca="1" si="33"/>
        <v>45831</v>
      </c>
      <c r="F356" s="3">
        <f t="shared" ref="F356" ca="1" si="137">E356-10</f>
        <v>45821</v>
      </c>
      <c r="G356" s="3">
        <f t="shared" ref="G356" ca="1" si="138">E356-4</f>
        <v>45827</v>
      </c>
      <c r="H356" s="2">
        <v>5</v>
      </c>
      <c r="I356" s="2" t="s">
        <v>16</v>
      </c>
      <c r="J356" s="3">
        <f t="shared" ca="1" si="36"/>
        <v>45740</v>
      </c>
      <c r="K356" s="3">
        <f t="shared" ref="K356" ca="1" si="139">J356-10</f>
        <v>45730</v>
      </c>
      <c r="L356" s="3">
        <f t="shared" ref="L356" ca="1" si="140">J356-4</f>
        <v>45736</v>
      </c>
      <c r="M356" s="9">
        <v>5</v>
      </c>
    </row>
    <row r="357" spans="2:13" x14ac:dyDescent="0.25">
      <c r="B357" s="8">
        <v>2592583</v>
      </c>
      <c r="C357" s="1" t="s">
        <v>2070</v>
      </c>
      <c r="D357" s="2" t="s">
        <v>15</v>
      </c>
      <c r="E357" s="3">
        <f t="shared" ref="E357" ca="1" si="141">MondayfollowingThirdFriday_JunDec</f>
        <v>45831</v>
      </c>
      <c r="F357" s="3">
        <f t="shared" ref="F357" ca="1" si="142">E357-10</f>
        <v>45821</v>
      </c>
      <c r="G357" s="3">
        <f t="shared" ref="G357" ca="1" si="143">E357-4</f>
        <v>45827</v>
      </c>
      <c r="H357" s="2">
        <v>5</v>
      </c>
      <c r="I357" s="2" t="s">
        <v>16</v>
      </c>
      <c r="J357" s="3">
        <f t="shared" ref="J357" ca="1" si="144">MondayfollowingThirdFriday_MarJunSepDec</f>
        <v>45740</v>
      </c>
      <c r="K357" s="3">
        <f t="shared" ref="K357" ca="1" si="145">J357-10</f>
        <v>45730</v>
      </c>
      <c r="L357" s="3">
        <f t="shared" ref="L357" ca="1" si="146">J357-4</f>
        <v>45736</v>
      </c>
      <c r="M357" s="9">
        <v>5</v>
      </c>
    </row>
    <row r="358" spans="2:13" x14ac:dyDescent="0.25">
      <c r="B358" s="8">
        <v>2594974</v>
      </c>
      <c r="C358" s="1" t="s">
        <v>243</v>
      </c>
      <c r="D358" s="2" t="s">
        <v>15</v>
      </c>
      <c r="E358" s="3">
        <f t="shared" ca="1" si="33"/>
        <v>45831</v>
      </c>
      <c r="F358" s="3">
        <f t="shared" ref="F358" ca="1" si="147">E358-10</f>
        <v>45821</v>
      </c>
      <c r="G358" s="3">
        <f t="shared" ref="G358" ca="1" si="148">E358-4</f>
        <v>45827</v>
      </c>
      <c r="H358" s="2">
        <v>5</v>
      </c>
      <c r="I358" s="2" t="s">
        <v>16</v>
      </c>
      <c r="J358" s="3">
        <f t="shared" ca="1" si="36"/>
        <v>45740</v>
      </c>
      <c r="K358" s="3">
        <f t="shared" ref="K358" ca="1" si="149">J358-10</f>
        <v>45730</v>
      </c>
      <c r="L358" s="3">
        <f t="shared" ref="L358" ca="1" si="150">J358-4</f>
        <v>45736</v>
      </c>
      <c r="M358" s="9">
        <v>5</v>
      </c>
    </row>
    <row r="359" spans="2:13" x14ac:dyDescent="0.25">
      <c r="B359" s="8">
        <v>2932382</v>
      </c>
      <c r="C359" s="24" t="s">
        <v>244</v>
      </c>
      <c r="D359" s="2" t="s">
        <v>15</v>
      </c>
      <c r="E359" s="3">
        <f t="shared" ca="1" si="33"/>
        <v>45831</v>
      </c>
      <c r="F359" s="3">
        <f t="shared" ca="1" si="112"/>
        <v>45821</v>
      </c>
      <c r="G359" s="3">
        <f t="shared" ca="1" si="115"/>
        <v>45827</v>
      </c>
      <c r="H359" s="2">
        <v>5</v>
      </c>
      <c r="I359" s="2" t="s">
        <v>16</v>
      </c>
      <c r="J359" s="3">
        <f t="shared" ca="1" si="36"/>
        <v>45740</v>
      </c>
      <c r="K359" s="3">
        <f t="shared" ca="1" si="121"/>
        <v>45730</v>
      </c>
      <c r="L359" s="3">
        <f t="shared" ca="1" si="128"/>
        <v>45736</v>
      </c>
      <c r="M359" s="9">
        <v>5</v>
      </c>
    </row>
    <row r="360" spans="2:13" x14ac:dyDescent="0.25">
      <c r="B360" s="8">
        <v>2932383</v>
      </c>
      <c r="C360" s="24" t="s">
        <v>245</v>
      </c>
      <c r="D360" s="2" t="s">
        <v>15</v>
      </c>
      <c r="E360" s="3">
        <f t="shared" ca="1" si="33"/>
        <v>45831</v>
      </c>
      <c r="F360" s="3">
        <f t="shared" ca="1" si="112"/>
        <v>45821</v>
      </c>
      <c r="G360" s="3">
        <f t="shared" ca="1" si="115"/>
        <v>45827</v>
      </c>
      <c r="H360" s="2">
        <v>5</v>
      </c>
      <c r="I360" s="2" t="s">
        <v>16</v>
      </c>
      <c r="J360" s="3">
        <f t="shared" ca="1" si="36"/>
        <v>45740</v>
      </c>
      <c r="K360" s="3">
        <f t="shared" ca="1" si="121"/>
        <v>45730</v>
      </c>
      <c r="L360" s="3">
        <f t="shared" ca="1" si="128"/>
        <v>45736</v>
      </c>
      <c r="M360" s="9">
        <v>5</v>
      </c>
    </row>
    <row r="361" spans="2:13" x14ac:dyDescent="0.25">
      <c r="B361" s="8">
        <v>2932385</v>
      </c>
      <c r="C361" s="24" t="s">
        <v>246</v>
      </c>
      <c r="D361" s="2" t="s">
        <v>15</v>
      </c>
      <c r="E361" s="3">
        <f t="shared" ca="1" si="33"/>
        <v>45831</v>
      </c>
      <c r="F361" s="3">
        <f t="shared" ca="1" si="112"/>
        <v>45821</v>
      </c>
      <c r="G361" s="3">
        <f t="shared" ca="1" si="115"/>
        <v>45827</v>
      </c>
      <c r="H361" s="2">
        <v>5</v>
      </c>
      <c r="I361" s="2" t="s">
        <v>16</v>
      </c>
      <c r="J361" s="3">
        <f t="shared" ca="1" si="36"/>
        <v>45740</v>
      </c>
      <c r="K361" s="3">
        <f t="shared" ca="1" si="121"/>
        <v>45730</v>
      </c>
      <c r="L361" s="3">
        <f t="shared" ca="1" si="128"/>
        <v>45736</v>
      </c>
      <c r="M361" s="9">
        <v>5</v>
      </c>
    </row>
    <row r="362" spans="2:13" x14ac:dyDescent="0.25">
      <c r="B362" s="8">
        <v>2932384</v>
      </c>
      <c r="C362" s="24" t="s">
        <v>247</v>
      </c>
      <c r="D362" s="2" t="s">
        <v>15</v>
      </c>
      <c r="E362" s="3">
        <f t="shared" ca="1" si="33"/>
        <v>45831</v>
      </c>
      <c r="F362" s="3">
        <f t="shared" ca="1" si="112"/>
        <v>45821</v>
      </c>
      <c r="G362" s="3">
        <f t="shared" ca="1" si="115"/>
        <v>45827</v>
      </c>
      <c r="H362" s="2">
        <v>5</v>
      </c>
      <c r="I362" s="2" t="s">
        <v>16</v>
      </c>
      <c r="J362" s="3">
        <f t="shared" ca="1" si="36"/>
        <v>45740</v>
      </c>
      <c r="K362" s="3">
        <f t="shared" ca="1" si="121"/>
        <v>45730</v>
      </c>
      <c r="L362" s="3">
        <f t="shared" ca="1" si="128"/>
        <v>45736</v>
      </c>
      <c r="M362" s="9">
        <v>5</v>
      </c>
    </row>
    <row r="363" spans="2:13" x14ac:dyDescent="0.25">
      <c r="B363" s="8">
        <v>2932387</v>
      </c>
      <c r="C363" s="24" t="s">
        <v>248</v>
      </c>
      <c r="D363" s="2" t="s">
        <v>15</v>
      </c>
      <c r="E363" s="3">
        <f t="shared" ca="1" si="33"/>
        <v>45831</v>
      </c>
      <c r="F363" s="3">
        <f t="shared" ca="1" si="112"/>
        <v>45821</v>
      </c>
      <c r="G363" s="3">
        <f t="shared" ca="1" si="115"/>
        <v>45827</v>
      </c>
      <c r="H363" s="2">
        <v>5</v>
      </c>
      <c r="I363" s="2" t="s">
        <v>16</v>
      </c>
      <c r="J363" s="3">
        <f t="shared" ca="1" si="36"/>
        <v>45740</v>
      </c>
      <c r="K363" s="3">
        <f t="shared" ca="1" si="121"/>
        <v>45730</v>
      </c>
      <c r="L363" s="3">
        <f t="shared" ca="1" si="128"/>
        <v>45736</v>
      </c>
      <c r="M363" s="9">
        <v>5</v>
      </c>
    </row>
    <row r="364" spans="2:13" x14ac:dyDescent="0.25">
      <c r="B364" s="8">
        <v>2932386</v>
      </c>
      <c r="C364" s="24" t="s">
        <v>249</v>
      </c>
      <c r="D364" s="2" t="s">
        <v>15</v>
      </c>
      <c r="E364" s="3">
        <f t="shared" ca="1" si="33"/>
        <v>45831</v>
      </c>
      <c r="F364" s="3">
        <f t="shared" ref="F364:F400" ca="1" si="151">E364-10</f>
        <v>45821</v>
      </c>
      <c r="G364" s="3">
        <f t="shared" ca="1" si="115"/>
        <v>45827</v>
      </c>
      <c r="H364" s="2">
        <v>5</v>
      </c>
      <c r="I364" s="2" t="s">
        <v>16</v>
      </c>
      <c r="J364" s="3">
        <f t="shared" ca="1" si="36"/>
        <v>45740</v>
      </c>
      <c r="K364" s="3">
        <f t="shared" ca="1" si="121"/>
        <v>45730</v>
      </c>
      <c r="L364" s="3">
        <f t="shared" ca="1" si="128"/>
        <v>45736</v>
      </c>
      <c r="M364" s="9">
        <v>5</v>
      </c>
    </row>
    <row r="365" spans="2:13" x14ac:dyDescent="0.25">
      <c r="B365" s="8">
        <v>2932378</v>
      </c>
      <c r="C365" s="24" t="s">
        <v>250</v>
      </c>
      <c r="D365" s="2" t="s">
        <v>15</v>
      </c>
      <c r="E365" s="3">
        <f t="shared" ca="1" si="33"/>
        <v>45831</v>
      </c>
      <c r="F365" s="3">
        <f t="shared" ca="1" si="151"/>
        <v>45821</v>
      </c>
      <c r="G365" s="3">
        <f t="shared" ca="1" si="115"/>
        <v>45827</v>
      </c>
      <c r="H365" s="2">
        <v>5</v>
      </c>
      <c r="I365" s="2" t="s">
        <v>16</v>
      </c>
      <c r="J365" s="3">
        <f t="shared" ca="1" si="36"/>
        <v>45740</v>
      </c>
      <c r="K365" s="3">
        <f t="shared" ca="1" si="121"/>
        <v>45730</v>
      </c>
      <c r="L365" s="3">
        <f t="shared" ca="1" si="128"/>
        <v>45736</v>
      </c>
      <c r="M365" s="9">
        <v>5</v>
      </c>
    </row>
    <row r="366" spans="2:13" x14ac:dyDescent="0.25">
      <c r="B366" s="8">
        <v>2594982</v>
      </c>
      <c r="C366" s="24" t="s">
        <v>251</v>
      </c>
      <c r="D366" s="2" t="s">
        <v>15</v>
      </c>
      <c r="E366" s="3">
        <f t="shared" ca="1" si="33"/>
        <v>45831</v>
      </c>
      <c r="F366" s="3">
        <f t="shared" ref="F366:F369" ca="1" si="152">E366-10</f>
        <v>45821</v>
      </c>
      <c r="G366" s="3">
        <f t="shared" ref="G366:G369" ca="1" si="153">E366-4</f>
        <v>45827</v>
      </c>
      <c r="H366" s="2">
        <v>5</v>
      </c>
      <c r="I366" s="2" t="s">
        <v>16</v>
      </c>
      <c r="J366" s="3">
        <f t="shared" ca="1" si="36"/>
        <v>45740</v>
      </c>
      <c r="K366" s="3">
        <f t="shared" ref="K366:K369" ca="1" si="154">J366-10</f>
        <v>45730</v>
      </c>
      <c r="L366" s="3">
        <f t="shared" ref="L366:L369" ca="1" si="155">J366-4</f>
        <v>45736</v>
      </c>
      <c r="M366" s="9">
        <v>5</v>
      </c>
    </row>
    <row r="367" spans="2:13" x14ac:dyDescent="0.25">
      <c r="B367" s="8">
        <v>2596752</v>
      </c>
      <c r="C367" s="24" t="s">
        <v>252</v>
      </c>
      <c r="D367" s="2" t="s">
        <v>15</v>
      </c>
      <c r="E367" s="3">
        <f t="shared" ca="1" si="33"/>
        <v>45831</v>
      </c>
      <c r="F367" s="3">
        <f t="shared" ca="1" si="152"/>
        <v>45821</v>
      </c>
      <c r="G367" s="3">
        <f t="shared" ca="1" si="153"/>
        <v>45827</v>
      </c>
      <c r="H367" s="2">
        <v>5</v>
      </c>
      <c r="I367" s="2" t="s">
        <v>16</v>
      </c>
      <c r="J367" s="3">
        <f t="shared" ca="1" si="36"/>
        <v>45740</v>
      </c>
      <c r="K367" s="3">
        <f t="shared" ca="1" si="154"/>
        <v>45730</v>
      </c>
      <c r="L367" s="3">
        <f t="shared" ca="1" si="155"/>
        <v>45736</v>
      </c>
      <c r="M367" s="9">
        <v>5</v>
      </c>
    </row>
    <row r="368" spans="2:13" x14ac:dyDescent="0.25">
      <c r="B368" s="8">
        <v>2594993</v>
      </c>
      <c r="C368" s="24" t="s">
        <v>253</v>
      </c>
      <c r="D368" s="2" t="s">
        <v>15</v>
      </c>
      <c r="E368" s="3">
        <f t="shared" ca="1" si="33"/>
        <v>45831</v>
      </c>
      <c r="F368" s="3">
        <f t="shared" ca="1" si="152"/>
        <v>45821</v>
      </c>
      <c r="G368" s="3">
        <f t="shared" ca="1" si="153"/>
        <v>45827</v>
      </c>
      <c r="H368" s="2">
        <v>5</v>
      </c>
      <c r="I368" s="2" t="s">
        <v>16</v>
      </c>
      <c r="J368" s="3">
        <f t="shared" ca="1" si="36"/>
        <v>45740</v>
      </c>
      <c r="K368" s="3">
        <f t="shared" ca="1" si="154"/>
        <v>45730</v>
      </c>
      <c r="L368" s="3">
        <f t="shared" ca="1" si="155"/>
        <v>45736</v>
      </c>
      <c r="M368" s="9">
        <v>5</v>
      </c>
    </row>
    <row r="369" spans="2:13" x14ac:dyDescent="0.25">
      <c r="B369" s="8">
        <v>2594175</v>
      </c>
      <c r="C369" s="24" t="s">
        <v>254</v>
      </c>
      <c r="D369" s="2" t="s">
        <v>15</v>
      </c>
      <c r="E369" s="3">
        <f t="shared" ca="1" si="33"/>
        <v>45831</v>
      </c>
      <c r="F369" s="3">
        <f t="shared" ca="1" si="152"/>
        <v>45821</v>
      </c>
      <c r="G369" s="3">
        <f t="shared" ca="1" si="153"/>
        <v>45827</v>
      </c>
      <c r="H369" s="2">
        <v>5</v>
      </c>
      <c r="I369" s="2" t="s">
        <v>16</v>
      </c>
      <c r="J369" s="3">
        <f t="shared" ca="1" si="36"/>
        <v>45740</v>
      </c>
      <c r="K369" s="3">
        <f t="shared" ca="1" si="154"/>
        <v>45730</v>
      </c>
      <c r="L369" s="3">
        <f t="shared" ca="1" si="155"/>
        <v>45736</v>
      </c>
      <c r="M369" s="9">
        <v>5</v>
      </c>
    </row>
    <row r="370" spans="2:13" x14ac:dyDescent="0.25">
      <c r="B370" s="8">
        <v>2932379</v>
      </c>
      <c r="C370" s="24" t="s">
        <v>255</v>
      </c>
      <c r="D370" s="2" t="s">
        <v>15</v>
      </c>
      <c r="E370" s="3">
        <f t="shared" ca="1" si="33"/>
        <v>45831</v>
      </c>
      <c r="F370" s="3">
        <f t="shared" ca="1" si="151"/>
        <v>45821</v>
      </c>
      <c r="G370" s="3">
        <f t="shared" ca="1" si="115"/>
        <v>45827</v>
      </c>
      <c r="H370" s="2">
        <v>5</v>
      </c>
      <c r="I370" s="2" t="s">
        <v>16</v>
      </c>
      <c r="J370" s="3">
        <f t="shared" ca="1" si="36"/>
        <v>45740</v>
      </c>
      <c r="K370" s="3">
        <f t="shared" ca="1" si="121"/>
        <v>45730</v>
      </c>
      <c r="L370" s="3">
        <f t="shared" ca="1" si="128"/>
        <v>45736</v>
      </c>
      <c r="M370" s="9">
        <v>5</v>
      </c>
    </row>
    <row r="371" spans="2:13" x14ac:dyDescent="0.25">
      <c r="B371" s="8">
        <v>2932380</v>
      </c>
      <c r="C371" s="24" t="s">
        <v>256</v>
      </c>
      <c r="D371" s="2" t="s">
        <v>15</v>
      </c>
      <c r="E371" s="3">
        <f t="shared" ca="1" si="33"/>
        <v>45831</v>
      </c>
      <c r="F371" s="3">
        <f t="shared" ca="1" si="151"/>
        <v>45821</v>
      </c>
      <c r="G371" s="3">
        <f t="shared" ca="1" si="115"/>
        <v>45827</v>
      </c>
      <c r="H371" s="2">
        <v>5</v>
      </c>
      <c r="I371" s="2" t="s">
        <v>16</v>
      </c>
      <c r="J371" s="3">
        <f t="shared" ca="1" si="36"/>
        <v>45740</v>
      </c>
      <c r="K371" s="3">
        <f t="shared" ca="1" si="121"/>
        <v>45730</v>
      </c>
      <c r="L371" s="3">
        <f t="shared" ca="1" si="128"/>
        <v>45736</v>
      </c>
      <c r="M371" s="9">
        <v>5</v>
      </c>
    </row>
    <row r="372" spans="2:13" x14ac:dyDescent="0.25">
      <c r="B372" s="8">
        <v>2936300</v>
      </c>
      <c r="C372" s="24" t="s">
        <v>257</v>
      </c>
      <c r="D372" s="2" t="s">
        <v>15</v>
      </c>
      <c r="E372" s="3">
        <f t="shared" ca="1" si="33"/>
        <v>45831</v>
      </c>
      <c r="F372" s="3">
        <f t="shared" ca="1" si="151"/>
        <v>45821</v>
      </c>
      <c r="G372" s="3">
        <f t="shared" ca="1" si="115"/>
        <v>45827</v>
      </c>
      <c r="H372" s="2">
        <v>5</v>
      </c>
      <c r="I372" s="2" t="s">
        <v>16</v>
      </c>
      <c r="J372" s="3">
        <f t="shared" ca="1" si="36"/>
        <v>45740</v>
      </c>
      <c r="K372" s="3">
        <f t="shared" ca="1" si="121"/>
        <v>45730</v>
      </c>
      <c r="L372" s="3">
        <f t="shared" ca="1" si="128"/>
        <v>45736</v>
      </c>
      <c r="M372" s="9">
        <v>5</v>
      </c>
    </row>
    <row r="373" spans="2:13" x14ac:dyDescent="0.25">
      <c r="B373" s="8">
        <v>2932381</v>
      </c>
      <c r="C373" s="24" t="s">
        <v>258</v>
      </c>
      <c r="D373" s="2" t="s">
        <v>15</v>
      </c>
      <c r="E373" s="3">
        <f t="shared" ca="1" si="33"/>
        <v>45831</v>
      </c>
      <c r="F373" s="3">
        <f t="shared" ca="1" si="151"/>
        <v>45821</v>
      </c>
      <c r="G373" s="3">
        <f t="shared" ca="1" si="115"/>
        <v>45827</v>
      </c>
      <c r="H373" s="2">
        <v>5</v>
      </c>
      <c r="I373" s="2" t="s">
        <v>16</v>
      </c>
      <c r="J373" s="3">
        <f t="shared" ca="1" si="36"/>
        <v>45740</v>
      </c>
      <c r="K373" s="3">
        <f t="shared" ca="1" si="121"/>
        <v>45730</v>
      </c>
      <c r="L373" s="3">
        <f t="shared" ca="1" si="128"/>
        <v>45736</v>
      </c>
      <c r="M373" s="9">
        <v>5</v>
      </c>
    </row>
    <row r="374" spans="2:13" x14ac:dyDescent="0.25">
      <c r="B374" s="8">
        <v>1996794</v>
      </c>
      <c r="C374" s="24" t="s">
        <v>259</v>
      </c>
      <c r="D374" s="2" t="s">
        <v>15</v>
      </c>
      <c r="E374" s="3">
        <f t="shared" ca="1" si="33"/>
        <v>45831</v>
      </c>
      <c r="F374" s="3">
        <f t="shared" ca="1" si="151"/>
        <v>45821</v>
      </c>
      <c r="G374" s="3">
        <f t="shared" ca="1" si="115"/>
        <v>45827</v>
      </c>
      <c r="H374" s="2">
        <v>5</v>
      </c>
      <c r="I374" s="2" t="s">
        <v>16</v>
      </c>
      <c r="J374" s="3">
        <f t="shared" ca="1" si="36"/>
        <v>45740</v>
      </c>
      <c r="K374" s="3">
        <f t="shared" ca="1" si="121"/>
        <v>45730</v>
      </c>
      <c r="L374" s="3">
        <f t="shared" ca="1" si="128"/>
        <v>45736</v>
      </c>
      <c r="M374" s="9">
        <v>5</v>
      </c>
    </row>
    <row r="375" spans="2:13" x14ac:dyDescent="0.25">
      <c r="B375" s="8">
        <v>2143653</v>
      </c>
      <c r="C375" s="1" t="s">
        <v>260</v>
      </c>
      <c r="D375" s="2" t="s">
        <v>15</v>
      </c>
      <c r="E375" s="3">
        <f t="shared" ca="1" si="33"/>
        <v>45831</v>
      </c>
      <c r="F375" s="3">
        <f t="shared" ca="1" si="151"/>
        <v>45821</v>
      </c>
      <c r="G375" s="3">
        <f t="shared" ref="G375:G400" ca="1" si="156">E375-4</f>
        <v>45827</v>
      </c>
      <c r="H375" s="2">
        <v>5</v>
      </c>
      <c r="I375" s="2" t="s">
        <v>16</v>
      </c>
      <c r="J375" s="3">
        <f t="shared" ca="1" si="36"/>
        <v>45740</v>
      </c>
      <c r="K375" s="3">
        <f t="shared" ca="1" si="121"/>
        <v>45730</v>
      </c>
      <c r="L375" s="3">
        <f t="shared" ca="1" si="128"/>
        <v>45736</v>
      </c>
      <c r="M375" s="9">
        <v>5</v>
      </c>
    </row>
    <row r="376" spans="2:13" x14ac:dyDescent="0.25">
      <c r="B376" s="8">
        <v>2139800</v>
      </c>
      <c r="C376" s="1" t="s">
        <v>261</v>
      </c>
      <c r="D376" s="2" t="s">
        <v>15</v>
      </c>
      <c r="E376" s="3">
        <f t="shared" ca="1" si="33"/>
        <v>45831</v>
      </c>
      <c r="F376" s="3">
        <f t="shared" ca="1" si="151"/>
        <v>45821</v>
      </c>
      <c r="G376" s="3">
        <f t="shared" ca="1" si="156"/>
        <v>45827</v>
      </c>
      <c r="H376" s="2">
        <v>5</v>
      </c>
      <c r="I376" s="2" t="s">
        <v>16</v>
      </c>
      <c r="J376" s="3">
        <f t="shared" ca="1" si="36"/>
        <v>45740</v>
      </c>
      <c r="K376" s="3">
        <f t="shared" ca="1" si="121"/>
        <v>45730</v>
      </c>
      <c r="L376" s="3">
        <f t="shared" ca="1" si="128"/>
        <v>45736</v>
      </c>
      <c r="M376" s="9">
        <v>5</v>
      </c>
    </row>
    <row r="377" spans="2:13" x14ac:dyDescent="0.25">
      <c r="B377" s="8">
        <v>2139801</v>
      </c>
      <c r="C377" s="1" t="s">
        <v>262</v>
      </c>
      <c r="D377" s="2" t="s">
        <v>15</v>
      </c>
      <c r="E377" s="3">
        <f t="shared" ca="1" si="33"/>
        <v>45831</v>
      </c>
      <c r="F377" s="3">
        <f t="shared" ca="1" si="151"/>
        <v>45821</v>
      </c>
      <c r="G377" s="3">
        <f t="shared" ca="1" si="156"/>
        <v>45827</v>
      </c>
      <c r="H377" s="2">
        <v>5</v>
      </c>
      <c r="I377" s="2" t="s">
        <v>16</v>
      </c>
      <c r="J377" s="3">
        <f t="shared" ca="1" si="36"/>
        <v>45740</v>
      </c>
      <c r="K377" s="3">
        <f t="shared" ca="1" si="121"/>
        <v>45730</v>
      </c>
      <c r="L377" s="3">
        <f t="shared" ca="1" si="128"/>
        <v>45736</v>
      </c>
      <c r="M377" s="9">
        <v>5</v>
      </c>
    </row>
    <row r="378" spans="2:13" x14ac:dyDescent="0.25">
      <c r="B378" s="8">
        <v>1677324</v>
      </c>
      <c r="C378" s="1" t="s">
        <v>263</v>
      </c>
      <c r="D378" s="2" t="s">
        <v>15</v>
      </c>
      <c r="E378" s="3">
        <f t="shared" ca="1" si="33"/>
        <v>45831</v>
      </c>
      <c r="F378" s="3">
        <f t="shared" ca="1" si="151"/>
        <v>45821</v>
      </c>
      <c r="G378" s="3">
        <f t="shared" ca="1" si="156"/>
        <v>45827</v>
      </c>
      <c r="H378" s="2">
        <v>5</v>
      </c>
      <c r="I378" s="2" t="s">
        <v>16</v>
      </c>
      <c r="J378" s="3">
        <f t="shared" ca="1" si="36"/>
        <v>45740</v>
      </c>
      <c r="K378" s="3">
        <f t="shared" ca="1" si="121"/>
        <v>45730</v>
      </c>
      <c r="L378" s="3">
        <f t="shared" ca="1" si="128"/>
        <v>45736</v>
      </c>
      <c r="M378" s="9">
        <v>5</v>
      </c>
    </row>
    <row r="379" spans="2:13" x14ac:dyDescent="0.25">
      <c r="B379" s="8">
        <v>1661144</v>
      </c>
      <c r="C379" s="24" t="s">
        <v>264</v>
      </c>
      <c r="D379" s="2" t="s">
        <v>15</v>
      </c>
      <c r="E379" s="3">
        <f t="shared" ca="1" si="33"/>
        <v>45831</v>
      </c>
      <c r="F379" s="3">
        <f t="shared" ca="1" si="151"/>
        <v>45821</v>
      </c>
      <c r="G379" s="3">
        <f t="shared" ca="1" si="156"/>
        <v>45827</v>
      </c>
      <c r="H379" s="2">
        <v>5</v>
      </c>
      <c r="I379" s="2" t="s">
        <v>16</v>
      </c>
      <c r="J379" s="3">
        <f t="shared" ca="1" si="36"/>
        <v>45740</v>
      </c>
      <c r="K379" s="3">
        <f t="shared" ca="1" si="121"/>
        <v>45730</v>
      </c>
      <c r="L379" s="3">
        <f t="shared" ca="1" si="128"/>
        <v>45736</v>
      </c>
      <c r="M379" s="9">
        <v>5</v>
      </c>
    </row>
    <row r="380" spans="2:13" x14ac:dyDescent="0.25">
      <c r="B380" s="8">
        <v>2165787</v>
      </c>
      <c r="C380" s="1" t="s">
        <v>265</v>
      </c>
      <c r="D380" s="2" t="s">
        <v>15</v>
      </c>
      <c r="E380" s="3">
        <f t="shared" ca="1" si="33"/>
        <v>45831</v>
      </c>
      <c r="F380" s="3">
        <f t="shared" ca="1" si="151"/>
        <v>45821</v>
      </c>
      <c r="G380" s="3">
        <f t="shared" ca="1" si="156"/>
        <v>45827</v>
      </c>
      <c r="H380" s="2">
        <v>5</v>
      </c>
      <c r="I380" s="2" t="s">
        <v>16</v>
      </c>
      <c r="J380" s="3">
        <f t="shared" ca="1" si="36"/>
        <v>45740</v>
      </c>
      <c r="K380" s="3">
        <f t="shared" ca="1" si="121"/>
        <v>45730</v>
      </c>
      <c r="L380" s="3">
        <f t="shared" ca="1" si="128"/>
        <v>45736</v>
      </c>
      <c r="M380" s="9">
        <v>5</v>
      </c>
    </row>
    <row r="381" spans="2:13" x14ac:dyDescent="0.25">
      <c r="B381" s="8">
        <v>1911833</v>
      </c>
      <c r="C381" s="1" t="s">
        <v>2121</v>
      </c>
      <c r="D381" s="2" t="s">
        <v>15</v>
      </c>
      <c r="E381" s="3">
        <f t="shared" ca="1" si="33"/>
        <v>45831</v>
      </c>
      <c r="F381" s="3">
        <f t="shared" ca="1" si="151"/>
        <v>45821</v>
      </c>
      <c r="G381" s="3">
        <f t="shared" ca="1" si="156"/>
        <v>45827</v>
      </c>
      <c r="H381" s="2">
        <v>5</v>
      </c>
      <c r="I381" s="2" t="s">
        <v>16</v>
      </c>
      <c r="J381" s="3">
        <f t="shared" ca="1" si="36"/>
        <v>45740</v>
      </c>
      <c r="K381" s="3">
        <f t="shared" ca="1" si="121"/>
        <v>45730</v>
      </c>
      <c r="L381" s="3">
        <f t="shared" ca="1" si="128"/>
        <v>45736</v>
      </c>
      <c r="M381" s="9">
        <v>5</v>
      </c>
    </row>
    <row r="382" spans="2:13" x14ac:dyDescent="0.25">
      <c r="B382" s="8">
        <v>2235824</v>
      </c>
      <c r="C382" s="1" t="s">
        <v>266</v>
      </c>
      <c r="D382" s="2" t="s">
        <v>15</v>
      </c>
      <c r="E382" s="3">
        <f t="shared" ca="1" si="33"/>
        <v>45831</v>
      </c>
      <c r="F382" s="3">
        <f t="shared" ca="1" si="151"/>
        <v>45821</v>
      </c>
      <c r="G382" s="3">
        <f t="shared" ca="1" si="156"/>
        <v>45827</v>
      </c>
      <c r="H382" s="2">
        <v>5</v>
      </c>
      <c r="I382" s="2" t="s">
        <v>16</v>
      </c>
      <c r="J382" s="3">
        <f t="shared" ca="1" si="36"/>
        <v>45740</v>
      </c>
      <c r="K382" s="3">
        <f t="shared" ref="K382:K400" ca="1" si="157">J382-10</f>
        <v>45730</v>
      </c>
      <c r="L382" s="3">
        <f t="shared" ca="1" si="128"/>
        <v>45736</v>
      </c>
      <c r="M382" s="9">
        <v>5</v>
      </c>
    </row>
    <row r="383" spans="2:13" x14ac:dyDescent="0.25">
      <c r="B383" s="8">
        <v>2256394</v>
      </c>
      <c r="C383" s="1" t="s">
        <v>267</v>
      </c>
      <c r="D383" s="2" t="s">
        <v>15</v>
      </c>
      <c r="E383" s="3">
        <f t="shared" ca="1" si="33"/>
        <v>45831</v>
      </c>
      <c r="F383" s="3">
        <f t="shared" ca="1" si="151"/>
        <v>45821</v>
      </c>
      <c r="G383" s="3">
        <f t="shared" ca="1" si="156"/>
        <v>45827</v>
      </c>
      <c r="H383" s="2">
        <v>5</v>
      </c>
      <c r="I383" s="2" t="s">
        <v>16</v>
      </c>
      <c r="J383" s="3">
        <f t="shared" ca="1" si="36"/>
        <v>45740</v>
      </c>
      <c r="K383" s="3">
        <f t="shared" ca="1" si="157"/>
        <v>45730</v>
      </c>
      <c r="L383" s="3">
        <f t="shared" ca="1" si="128"/>
        <v>45736</v>
      </c>
      <c r="M383" s="9">
        <v>5</v>
      </c>
    </row>
    <row r="384" spans="2:13" x14ac:dyDescent="0.25">
      <c r="B384" s="8">
        <v>2258195</v>
      </c>
      <c r="C384" s="1" t="s">
        <v>268</v>
      </c>
      <c r="D384" s="2" t="s">
        <v>15</v>
      </c>
      <c r="E384" s="3">
        <f t="shared" ca="1" si="33"/>
        <v>45831</v>
      </c>
      <c r="F384" s="3">
        <f t="shared" ca="1" si="151"/>
        <v>45821</v>
      </c>
      <c r="G384" s="3">
        <f t="shared" ca="1" si="156"/>
        <v>45827</v>
      </c>
      <c r="H384" s="2">
        <v>5</v>
      </c>
      <c r="I384" s="2" t="s">
        <v>16</v>
      </c>
      <c r="J384" s="3">
        <f t="shared" ca="1" si="36"/>
        <v>45740</v>
      </c>
      <c r="K384" s="3">
        <f t="shared" ca="1" si="157"/>
        <v>45730</v>
      </c>
      <c r="L384" s="3">
        <f t="shared" ca="1" si="128"/>
        <v>45736</v>
      </c>
      <c r="M384" s="9">
        <v>5</v>
      </c>
    </row>
    <row r="385" spans="2:13" x14ac:dyDescent="0.25">
      <c r="B385" s="8">
        <v>2258196</v>
      </c>
      <c r="C385" s="1" t="s">
        <v>269</v>
      </c>
      <c r="D385" s="2" t="s">
        <v>15</v>
      </c>
      <c r="E385" s="3">
        <f t="shared" ca="1" si="33"/>
        <v>45831</v>
      </c>
      <c r="F385" s="3">
        <f t="shared" ca="1" si="151"/>
        <v>45821</v>
      </c>
      <c r="G385" s="3">
        <f t="shared" ca="1" si="156"/>
        <v>45827</v>
      </c>
      <c r="H385" s="2">
        <v>5</v>
      </c>
      <c r="I385" s="2" t="s">
        <v>16</v>
      </c>
      <c r="J385" s="3">
        <f t="shared" ca="1" si="36"/>
        <v>45740</v>
      </c>
      <c r="K385" s="3">
        <f t="shared" ca="1" si="157"/>
        <v>45730</v>
      </c>
      <c r="L385" s="3">
        <f t="shared" ca="1" si="128"/>
        <v>45736</v>
      </c>
      <c r="M385" s="9">
        <v>5</v>
      </c>
    </row>
    <row r="386" spans="2:13" x14ac:dyDescent="0.25">
      <c r="B386" s="8">
        <v>2287377</v>
      </c>
      <c r="C386" s="1" t="s">
        <v>2141</v>
      </c>
      <c r="D386" s="2" t="s">
        <v>15</v>
      </c>
      <c r="E386" s="3">
        <f t="shared" ca="1" si="33"/>
        <v>45831</v>
      </c>
      <c r="F386" s="3">
        <f t="shared" ca="1" si="151"/>
        <v>45821</v>
      </c>
      <c r="G386" s="3">
        <f t="shared" ca="1" si="156"/>
        <v>45827</v>
      </c>
      <c r="H386" s="2">
        <v>5</v>
      </c>
      <c r="I386" s="2" t="s">
        <v>16</v>
      </c>
      <c r="J386" s="3">
        <f t="shared" ca="1" si="36"/>
        <v>45740</v>
      </c>
      <c r="K386" s="3">
        <f t="shared" ca="1" si="157"/>
        <v>45730</v>
      </c>
      <c r="L386" s="3">
        <f t="shared" ca="1" si="128"/>
        <v>45736</v>
      </c>
      <c r="M386" s="9">
        <v>5</v>
      </c>
    </row>
    <row r="387" spans="2:13" x14ac:dyDescent="0.25">
      <c r="B387" s="8">
        <v>2338190</v>
      </c>
      <c r="C387" s="1" t="s">
        <v>270</v>
      </c>
      <c r="D387" s="2" t="s">
        <v>15</v>
      </c>
      <c r="E387" s="3">
        <f t="shared" ca="1" si="33"/>
        <v>45831</v>
      </c>
      <c r="F387" s="3">
        <f t="shared" ca="1" si="151"/>
        <v>45821</v>
      </c>
      <c r="G387" s="3">
        <f t="shared" ca="1" si="156"/>
        <v>45827</v>
      </c>
      <c r="H387" s="2">
        <v>5</v>
      </c>
      <c r="I387" s="2" t="s">
        <v>16</v>
      </c>
      <c r="J387" s="3">
        <f t="shared" ca="1" si="36"/>
        <v>45740</v>
      </c>
      <c r="K387" s="3">
        <f t="shared" ca="1" si="157"/>
        <v>45730</v>
      </c>
      <c r="L387" s="3">
        <f t="shared" ca="1" si="128"/>
        <v>45736</v>
      </c>
      <c r="M387" s="9">
        <v>5</v>
      </c>
    </row>
    <row r="388" spans="2:13" x14ac:dyDescent="0.25">
      <c r="B388" s="8">
        <v>2338191</v>
      </c>
      <c r="C388" s="1" t="s">
        <v>271</v>
      </c>
      <c r="D388" s="2" t="s">
        <v>15</v>
      </c>
      <c r="E388" s="3">
        <f t="shared" ca="1" si="33"/>
        <v>45831</v>
      </c>
      <c r="F388" s="3">
        <f t="shared" ca="1" si="151"/>
        <v>45821</v>
      </c>
      <c r="G388" s="3">
        <f t="shared" ca="1" si="156"/>
        <v>45827</v>
      </c>
      <c r="H388" s="2">
        <v>5</v>
      </c>
      <c r="I388" s="2" t="s">
        <v>16</v>
      </c>
      <c r="J388" s="3">
        <f t="shared" ca="1" si="36"/>
        <v>45740</v>
      </c>
      <c r="K388" s="3">
        <f t="shared" ca="1" si="157"/>
        <v>45730</v>
      </c>
      <c r="L388" s="3">
        <f t="shared" ca="1" si="128"/>
        <v>45736</v>
      </c>
      <c r="M388" s="9">
        <v>5</v>
      </c>
    </row>
    <row r="389" spans="2:13" x14ac:dyDescent="0.25">
      <c r="B389" s="8">
        <v>2594959</v>
      </c>
      <c r="C389" s="1" t="s">
        <v>272</v>
      </c>
      <c r="D389" s="2" t="s">
        <v>15</v>
      </c>
      <c r="E389" s="3">
        <f t="shared" ca="1" si="33"/>
        <v>45831</v>
      </c>
      <c r="F389" s="3">
        <f t="shared" ref="F389" ca="1" si="158">E389-10</f>
        <v>45821</v>
      </c>
      <c r="G389" s="3">
        <f t="shared" ref="G389" ca="1" si="159">E389-4</f>
        <v>45827</v>
      </c>
      <c r="H389" s="2">
        <v>5</v>
      </c>
      <c r="I389" s="2" t="s">
        <v>16</v>
      </c>
      <c r="J389" s="3">
        <f t="shared" ca="1" si="36"/>
        <v>45740</v>
      </c>
      <c r="K389" s="3">
        <f t="shared" ref="K389" ca="1" si="160">J389-10</f>
        <v>45730</v>
      </c>
      <c r="L389" s="3">
        <f t="shared" ref="L389" ca="1" si="161">J389-4</f>
        <v>45736</v>
      </c>
      <c r="M389" s="9">
        <v>5</v>
      </c>
    </row>
    <row r="390" spans="2:13" x14ac:dyDescent="0.25">
      <c r="B390" s="8">
        <v>2344360</v>
      </c>
      <c r="C390" s="1" t="s">
        <v>273</v>
      </c>
      <c r="D390" s="2" t="s">
        <v>15</v>
      </c>
      <c r="E390" s="3">
        <f t="shared" ca="1" si="33"/>
        <v>45831</v>
      </c>
      <c r="F390" s="3">
        <f t="shared" ca="1" si="151"/>
        <v>45821</v>
      </c>
      <c r="G390" s="3">
        <f t="shared" ca="1" si="156"/>
        <v>45827</v>
      </c>
      <c r="H390" s="2">
        <v>5</v>
      </c>
      <c r="I390" s="2" t="s">
        <v>16</v>
      </c>
      <c r="J390" s="3">
        <f t="shared" ca="1" si="36"/>
        <v>45740</v>
      </c>
      <c r="K390" s="3">
        <f t="shared" ca="1" si="157"/>
        <v>45730</v>
      </c>
      <c r="L390" s="3">
        <f t="shared" ca="1" si="128"/>
        <v>45736</v>
      </c>
      <c r="M390" s="9">
        <v>5</v>
      </c>
    </row>
    <row r="391" spans="2:13" x14ac:dyDescent="0.25">
      <c r="B391" s="8">
        <v>2344361</v>
      </c>
      <c r="C391" s="1" t="s">
        <v>274</v>
      </c>
      <c r="D391" s="2" t="s">
        <v>15</v>
      </c>
      <c r="E391" s="3">
        <f t="shared" ca="1" si="33"/>
        <v>45831</v>
      </c>
      <c r="F391" s="3">
        <f t="shared" ca="1" si="151"/>
        <v>45821</v>
      </c>
      <c r="G391" s="3">
        <f t="shared" ca="1" si="156"/>
        <v>45827</v>
      </c>
      <c r="H391" s="2">
        <v>5</v>
      </c>
      <c r="I391" s="2" t="s">
        <v>16</v>
      </c>
      <c r="J391" s="3">
        <f t="shared" ca="1" si="36"/>
        <v>45740</v>
      </c>
      <c r="K391" s="3">
        <f t="shared" ca="1" si="157"/>
        <v>45730</v>
      </c>
      <c r="L391" s="3">
        <f t="shared" ca="1" si="128"/>
        <v>45736</v>
      </c>
      <c r="M391" s="9">
        <v>5</v>
      </c>
    </row>
    <row r="392" spans="2:13" x14ac:dyDescent="0.25">
      <c r="B392" s="8">
        <v>2344362</v>
      </c>
      <c r="C392" s="1" t="s">
        <v>275</v>
      </c>
      <c r="D392" s="2" t="s">
        <v>15</v>
      </c>
      <c r="E392" s="3">
        <f t="shared" ca="1" si="33"/>
        <v>45831</v>
      </c>
      <c r="F392" s="3">
        <f t="shared" ca="1" si="151"/>
        <v>45821</v>
      </c>
      <c r="G392" s="3">
        <f t="shared" ca="1" si="156"/>
        <v>45827</v>
      </c>
      <c r="H392" s="2">
        <v>5</v>
      </c>
      <c r="I392" s="2" t="s">
        <v>16</v>
      </c>
      <c r="J392" s="3">
        <f t="shared" ca="1" si="36"/>
        <v>45740</v>
      </c>
      <c r="K392" s="3">
        <f t="shared" ca="1" si="157"/>
        <v>45730</v>
      </c>
      <c r="L392" s="3">
        <f t="shared" ca="1" si="128"/>
        <v>45736</v>
      </c>
      <c r="M392" s="9">
        <v>5</v>
      </c>
    </row>
    <row r="393" spans="2:13" x14ac:dyDescent="0.25">
      <c r="B393" s="8">
        <v>2344363</v>
      </c>
      <c r="C393" s="1" t="s">
        <v>276</v>
      </c>
      <c r="D393" s="2" t="s">
        <v>15</v>
      </c>
      <c r="E393" s="3">
        <f t="shared" ca="1" si="33"/>
        <v>45831</v>
      </c>
      <c r="F393" s="3">
        <f t="shared" ca="1" si="151"/>
        <v>45821</v>
      </c>
      <c r="G393" s="3">
        <f t="shared" ca="1" si="156"/>
        <v>45827</v>
      </c>
      <c r="H393" s="2">
        <v>5</v>
      </c>
      <c r="I393" s="2" t="s">
        <v>16</v>
      </c>
      <c r="J393" s="3">
        <f t="shared" ca="1" si="36"/>
        <v>45740</v>
      </c>
      <c r="K393" s="3">
        <f t="shared" ca="1" si="157"/>
        <v>45730</v>
      </c>
      <c r="L393" s="3">
        <f t="shared" ca="1" si="128"/>
        <v>45736</v>
      </c>
      <c r="M393" s="9">
        <v>5</v>
      </c>
    </row>
    <row r="394" spans="2:13" x14ac:dyDescent="0.25">
      <c r="B394" s="8">
        <v>2344364</v>
      </c>
      <c r="C394" s="1" t="s">
        <v>277</v>
      </c>
      <c r="D394" s="2" t="s">
        <v>15</v>
      </c>
      <c r="E394" s="3">
        <f t="shared" ca="1" si="33"/>
        <v>45831</v>
      </c>
      <c r="F394" s="3">
        <f t="shared" ca="1" si="151"/>
        <v>45821</v>
      </c>
      <c r="G394" s="3">
        <f t="shared" ca="1" si="156"/>
        <v>45827</v>
      </c>
      <c r="H394" s="2">
        <v>5</v>
      </c>
      <c r="I394" s="2" t="s">
        <v>16</v>
      </c>
      <c r="J394" s="3">
        <f t="shared" ca="1" si="36"/>
        <v>45740</v>
      </c>
      <c r="K394" s="3">
        <f t="shared" ca="1" si="157"/>
        <v>45730</v>
      </c>
      <c r="L394" s="3">
        <f t="shared" ca="1" si="128"/>
        <v>45736</v>
      </c>
      <c r="M394" s="9">
        <v>5</v>
      </c>
    </row>
    <row r="395" spans="2:13" x14ac:dyDescent="0.25">
      <c r="B395" s="8">
        <v>2411430</v>
      </c>
      <c r="C395" s="1" t="s">
        <v>278</v>
      </c>
      <c r="D395" s="2" t="s">
        <v>15</v>
      </c>
      <c r="E395" s="3">
        <f t="shared" ca="1" si="33"/>
        <v>45831</v>
      </c>
      <c r="F395" s="3">
        <f t="shared" ca="1" si="151"/>
        <v>45821</v>
      </c>
      <c r="G395" s="3">
        <f t="shared" ca="1" si="156"/>
        <v>45827</v>
      </c>
      <c r="H395" s="2">
        <v>5</v>
      </c>
      <c r="I395" s="2" t="s">
        <v>16</v>
      </c>
      <c r="J395" s="3">
        <f t="shared" ca="1" si="36"/>
        <v>45740</v>
      </c>
      <c r="K395" s="3">
        <f t="shared" ca="1" si="157"/>
        <v>45730</v>
      </c>
      <c r="L395" s="3">
        <f t="shared" ca="1" si="128"/>
        <v>45736</v>
      </c>
      <c r="M395" s="9">
        <v>5</v>
      </c>
    </row>
    <row r="396" spans="2:13" x14ac:dyDescent="0.25">
      <c r="B396" s="8">
        <v>2467342</v>
      </c>
      <c r="C396" s="1" t="s">
        <v>279</v>
      </c>
      <c r="D396" s="2" t="s">
        <v>15</v>
      </c>
      <c r="E396" s="3">
        <f t="shared" ca="1" si="33"/>
        <v>45831</v>
      </c>
      <c r="F396" s="3">
        <f t="shared" ca="1" si="151"/>
        <v>45821</v>
      </c>
      <c r="G396" s="3">
        <f t="shared" ca="1" si="156"/>
        <v>45827</v>
      </c>
      <c r="H396" s="2">
        <v>5</v>
      </c>
      <c r="I396" s="2" t="s">
        <v>16</v>
      </c>
      <c r="J396" s="3">
        <f t="shared" ca="1" si="36"/>
        <v>45740</v>
      </c>
      <c r="K396" s="3">
        <f t="shared" ca="1" si="157"/>
        <v>45730</v>
      </c>
      <c r="L396" s="3">
        <f t="shared" ca="1" si="128"/>
        <v>45736</v>
      </c>
      <c r="M396" s="9">
        <v>5</v>
      </c>
    </row>
    <row r="397" spans="2:13" x14ac:dyDescent="0.25">
      <c r="B397" s="8">
        <v>2467363</v>
      </c>
      <c r="C397" s="1" t="s">
        <v>280</v>
      </c>
      <c r="D397" s="2" t="s">
        <v>15</v>
      </c>
      <c r="E397" s="3">
        <f t="shared" ca="1" si="33"/>
        <v>45831</v>
      </c>
      <c r="F397" s="3">
        <f t="shared" ca="1" si="151"/>
        <v>45821</v>
      </c>
      <c r="G397" s="3">
        <f t="shared" ca="1" si="156"/>
        <v>45827</v>
      </c>
      <c r="H397" s="2">
        <v>5</v>
      </c>
      <c r="I397" s="2" t="s">
        <v>16</v>
      </c>
      <c r="J397" s="3">
        <f t="shared" ca="1" si="36"/>
        <v>45740</v>
      </c>
      <c r="K397" s="3">
        <f t="shared" ca="1" si="157"/>
        <v>45730</v>
      </c>
      <c r="L397" s="3">
        <f t="shared" ca="1" si="128"/>
        <v>45736</v>
      </c>
      <c r="M397" s="9">
        <v>5</v>
      </c>
    </row>
    <row r="398" spans="2:13" x14ac:dyDescent="0.25">
      <c r="B398" s="8">
        <v>2467738</v>
      </c>
      <c r="C398" s="1" t="s">
        <v>281</v>
      </c>
      <c r="D398" s="2" t="s">
        <v>15</v>
      </c>
      <c r="E398" s="3">
        <f t="shared" ca="1" si="33"/>
        <v>45831</v>
      </c>
      <c r="F398" s="3">
        <f t="shared" ca="1" si="151"/>
        <v>45821</v>
      </c>
      <c r="G398" s="3">
        <f t="shared" ca="1" si="156"/>
        <v>45827</v>
      </c>
      <c r="H398" s="2">
        <v>5</v>
      </c>
      <c r="I398" s="2" t="s">
        <v>16</v>
      </c>
      <c r="J398" s="3">
        <f t="shared" ca="1" si="36"/>
        <v>45740</v>
      </c>
      <c r="K398" s="3">
        <f t="shared" ca="1" si="157"/>
        <v>45730</v>
      </c>
      <c r="L398" s="3">
        <f t="shared" ca="1" si="128"/>
        <v>45736</v>
      </c>
      <c r="M398" s="9">
        <v>5</v>
      </c>
    </row>
    <row r="399" spans="2:13" x14ac:dyDescent="0.25">
      <c r="B399" s="8">
        <v>2555951</v>
      </c>
      <c r="C399" s="1" t="s">
        <v>282</v>
      </c>
      <c r="D399" s="2" t="s">
        <v>15</v>
      </c>
      <c r="E399" s="3">
        <f t="shared" ca="1" si="33"/>
        <v>45831</v>
      </c>
      <c r="F399" s="3">
        <f t="shared" ca="1" si="151"/>
        <v>45821</v>
      </c>
      <c r="G399" s="3">
        <f t="shared" ca="1" si="156"/>
        <v>45827</v>
      </c>
      <c r="H399" s="2">
        <v>5</v>
      </c>
      <c r="I399" s="2" t="s">
        <v>16</v>
      </c>
      <c r="J399" s="3">
        <f t="shared" ca="1" si="36"/>
        <v>45740</v>
      </c>
      <c r="K399" s="3">
        <f t="shared" ca="1" si="157"/>
        <v>45730</v>
      </c>
      <c r="L399" s="3">
        <f t="shared" ca="1" si="128"/>
        <v>45736</v>
      </c>
      <c r="M399" s="9">
        <v>5</v>
      </c>
    </row>
    <row r="400" spans="2:13" x14ac:dyDescent="0.25">
      <c r="B400" s="8">
        <v>2560081</v>
      </c>
      <c r="C400" s="1" t="s">
        <v>283</v>
      </c>
      <c r="D400" s="2" t="s">
        <v>15</v>
      </c>
      <c r="E400" s="3">
        <f t="shared" ca="1" si="33"/>
        <v>45831</v>
      </c>
      <c r="F400" s="3">
        <f t="shared" ca="1" si="151"/>
        <v>45821</v>
      </c>
      <c r="G400" s="3">
        <f t="shared" ca="1" si="156"/>
        <v>45827</v>
      </c>
      <c r="H400" s="2">
        <v>5</v>
      </c>
      <c r="I400" s="2" t="s">
        <v>16</v>
      </c>
      <c r="J400" s="3">
        <f t="shared" ca="1" si="36"/>
        <v>45740</v>
      </c>
      <c r="K400" s="3">
        <f t="shared" ca="1" si="157"/>
        <v>45730</v>
      </c>
      <c r="L400" s="3">
        <f t="shared" ca="1" si="128"/>
        <v>45736</v>
      </c>
      <c r="M400" s="9">
        <v>5</v>
      </c>
    </row>
    <row r="401" spans="2:13" x14ac:dyDescent="0.25">
      <c r="B401" s="89" t="s">
        <v>284</v>
      </c>
      <c r="C401" s="90"/>
      <c r="D401" s="90"/>
      <c r="E401" s="90"/>
      <c r="F401" s="90"/>
      <c r="G401" s="90"/>
      <c r="H401" s="90"/>
      <c r="I401" s="90"/>
      <c r="J401" s="90"/>
      <c r="K401" s="90"/>
      <c r="L401" s="90"/>
      <c r="M401" s="91"/>
    </row>
    <row r="402" spans="2:13" x14ac:dyDescent="0.25">
      <c r="B402" s="8">
        <v>1552351</v>
      </c>
      <c r="C402" s="1" t="s">
        <v>285</v>
      </c>
      <c r="D402" s="2" t="s">
        <v>15</v>
      </c>
      <c r="E402" s="3">
        <f t="shared" ref="E402:E424" ca="1" si="162">MondayfollowingThirdFriday_JunDec</f>
        <v>45831</v>
      </c>
      <c r="F402" s="3">
        <f ca="1">E402-10</f>
        <v>45821</v>
      </c>
      <c r="G402" s="3">
        <f ca="1">E402-4</f>
        <v>45827</v>
      </c>
      <c r="H402" s="2">
        <v>5</v>
      </c>
      <c r="I402" s="2" t="s">
        <v>15</v>
      </c>
      <c r="J402" s="3">
        <f t="shared" ref="J402:J419" ca="1" si="163">MondayfollowingThirdFriday_JunDec</f>
        <v>45831</v>
      </c>
      <c r="K402" s="3">
        <f ca="1">J402-10</f>
        <v>45821</v>
      </c>
      <c r="L402" s="3">
        <f ca="1">J402-4</f>
        <v>45827</v>
      </c>
      <c r="M402" s="9">
        <v>5</v>
      </c>
    </row>
    <row r="403" spans="2:13" x14ac:dyDescent="0.25">
      <c r="B403" s="8">
        <v>1552348</v>
      </c>
      <c r="C403" s="1" t="s">
        <v>286</v>
      </c>
      <c r="D403" s="2" t="s">
        <v>15</v>
      </c>
      <c r="E403" s="3">
        <f t="shared" ca="1" si="162"/>
        <v>45831</v>
      </c>
      <c r="F403" s="3">
        <f t="shared" ref="F403:F419" ca="1" si="164">E403-10</f>
        <v>45821</v>
      </c>
      <c r="G403" s="3">
        <f t="shared" ref="G403:G419" ca="1" si="165">E403-4</f>
        <v>45827</v>
      </c>
      <c r="H403" s="2">
        <v>5</v>
      </c>
      <c r="I403" s="2" t="s">
        <v>15</v>
      </c>
      <c r="J403" s="3">
        <f t="shared" ca="1" si="163"/>
        <v>45831</v>
      </c>
      <c r="K403" s="3">
        <f t="shared" ref="K403:K419" ca="1" si="166">J403-10</f>
        <v>45821</v>
      </c>
      <c r="L403" s="3">
        <f t="shared" ref="L403:L419" ca="1" si="167">J403-4</f>
        <v>45827</v>
      </c>
      <c r="M403" s="9">
        <v>5</v>
      </c>
    </row>
    <row r="404" spans="2:13" x14ac:dyDescent="0.25">
      <c r="B404" s="8">
        <v>1552346</v>
      </c>
      <c r="C404" s="1" t="s">
        <v>287</v>
      </c>
      <c r="D404" s="2" t="s">
        <v>15</v>
      </c>
      <c r="E404" s="3">
        <f t="shared" ca="1" si="162"/>
        <v>45831</v>
      </c>
      <c r="F404" s="3">
        <f t="shared" ca="1" si="164"/>
        <v>45821</v>
      </c>
      <c r="G404" s="3">
        <f t="shared" ca="1" si="165"/>
        <v>45827</v>
      </c>
      <c r="H404" s="2">
        <v>5</v>
      </c>
      <c r="I404" s="2" t="s">
        <v>15</v>
      </c>
      <c r="J404" s="3">
        <f t="shared" ca="1" si="163"/>
        <v>45831</v>
      </c>
      <c r="K404" s="3">
        <f t="shared" ca="1" si="166"/>
        <v>45821</v>
      </c>
      <c r="L404" s="3">
        <f t="shared" ca="1" si="167"/>
        <v>45827</v>
      </c>
      <c r="M404" s="9">
        <v>5</v>
      </c>
    </row>
    <row r="405" spans="2:13" x14ac:dyDescent="0.25">
      <c r="B405" s="8">
        <v>3251797</v>
      </c>
      <c r="C405" s="1" t="s">
        <v>288</v>
      </c>
      <c r="D405" s="2" t="s">
        <v>28</v>
      </c>
      <c r="E405" s="3">
        <f ca="1">MondayfollowingThirdFriday_Jun</f>
        <v>45831</v>
      </c>
      <c r="F405" s="3">
        <f t="shared" ca="1" si="164"/>
        <v>45821</v>
      </c>
      <c r="G405" s="3">
        <f t="shared" ca="1" si="165"/>
        <v>45827</v>
      </c>
      <c r="H405" s="2">
        <v>5</v>
      </c>
      <c r="I405" s="2" t="s">
        <v>16</v>
      </c>
      <c r="J405" s="3">
        <f ca="1">MondayfollowingThirdFriday_MarJunSepDec</f>
        <v>45740</v>
      </c>
      <c r="K405" s="3">
        <f t="shared" ca="1" si="166"/>
        <v>45730</v>
      </c>
      <c r="L405" s="3">
        <f t="shared" ca="1" si="167"/>
        <v>45736</v>
      </c>
      <c r="M405" s="9">
        <v>5</v>
      </c>
    </row>
    <row r="406" spans="2:13" x14ac:dyDescent="0.25">
      <c r="B406" s="8">
        <v>3251796</v>
      </c>
      <c r="C406" s="1" t="s">
        <v>289</v>
      </c>
      <c r="D406" s="2" t="s">
        <v>28</v>
      </c>
      <c r="E406" s="3">
        <f ca="1">MondayfollowingThirdFriday_Jun</f>
        <v>45831</v>
      </c>
      <c r="F406" s="3">
        <f t="shared" ca="1" si="164"/>
        <v>45821</v>
      </c>
      <c r="G406" s="3">
        <f t="shared" ca="1" si="165"/>
        <v>45827</v>
      </c>
      <c r="H406" s="2">
        <v>5</v>
      </c>
      <c r="I406" s="2" t="s">
        <v>16</v>
      </c>
      <c r="J406" s="3">
        <f ca="1">MondayfollowingThirdFriday_MarJunSepDec</f>
        <v>45740</v>
      </c>
      <c r="K406" s="3">
        <f t="shared" ca="1" si="166"/>
        <v>45730</v>
      </c>
      <c r="L406" s="3">
        <f t="shared" ca="1" si="167"/>
        <v>45736</v>
      </c>
      <c r="M406" s="9">
        <v>5</v>
      </c>
    </row>
    <row r="407" spans="2:13" x14ac:dyDescent="0.25">
      <c r="B407" s="8">
        <v>3251848</v>
      </c>
      <c r="C407" s="1" t="s">
        <v>290</v>
      </c>
      <c r="D407" s="2" t="s">
        <v>28</v>
      </c>
      <c r="E407" s="3">
        <f ca="1">MondayfollowingThirdFriday_Jun</f>
        <v>45831</v>
      </c>
      <c r="F407" s="3">
        <f t="shared" ca="1" si="164"/>
        <v>45821</v>
      </c>
      <c r="G407" s="3">
        <f t="shared" ca="1" si="165"/>
        <v>45827</v>
      </c>
      <c r="H407" s="2">
        <v>5</v>
      </c>
      <c r="I407" s="2" t="s">
        <v>16</v>
      </c>
      <c r="J407" s="3">
        <f ca="1">MondayfollowingThirdFriday_MarJunSepDec</f>
        <v>45740</v>
      </c>
      <c r="K407" s="3">
        <f t="shared" ca="1" si="166"/>
        <v>45730</v>
      </c>
      <c r="L407" s="3">
        <f t="shared" ca="1" si="167"/>
        <v>45736</v>
      </c>
      <c r="M407" s="9">
        <v>5</v>
      </c>
    </row>
    <row r="408" spans="2:13" x14ac:dyDescent="0.25">
      <c r="B408" s="8">
        <v>1552347</v>
      </c>
      <c r="C408" s="1" t="s">
        <v>291</v>
      </c>
      <c r="D408" s="2" t="s">
        <v>15</v>
      </c>
      <c r="E408" s="3">
        <f t="shared" ca="1" si="162"/>
        <v>45831</v>
      </c>
      <c r="F408" s="3">
        <f t="shared" ca="1" si="164"/>
        <v>45821</v>
      </c>
      <c r="G408" s="3">
        <f t="shared" ca="1" si="165"/>
        <v>45827</v>
      </c>
      <c r="H408" s="2">
        <v>5</v>
      </c>
      <c r="I408" s="2" t="s">
        <v>15</v>
      </c>
      <c r="J408" s="3">
        <f t="shared" ca="1" si="163"/>
        <v>45831</v>
      </c>
      <c r="K408" s="3">
        <f t="shared" ca="1" si="166"/>
        <v>45821</v>
      </c>
      <c r="L408" s="3">
        <f t="shared" ca="1" si="167"/>
        <v>45827</v>
      </c>
      <c r="M408" s="9">
        <v>5</v>
      </c>
    </row>
    <row r="409" spans="2:13" x14ac:dyDescent="0.25">
      <c r="B409" s="8">
        <v>1121931</v>
      </c>
      <c r="C409" s="1" t="s">
        <v>292</v>
      </c>
      <c r="D409" s="2" t="s">
        <v>15</v>
      </c>
      <c r="E409" s="3">
        <f t="shared" ca="1" si="162"/>
        <v>45831</v>
      </c>
      <c r="F409" s="3">
        <f t="shared" ca="1" si="164"/>
        <v>45821</v>
      </c>
      <c r="G409" s="3">
        <f t="shared" ca="1" si="165"/>
        <v>45827</v>
      </c>
      <c r="H409" s="2">
        <v>5</v>
      </c>
      <c r="I409" s="2" t="s">
        <v>15</v>
      </c>
      <c r="J409" s="3">
        <f t="shared" ca="1" si="163"/>
        <v>45831</v>
      </c>
      <c r="K409" s="3">
        <f t="shared" ca="1" si="166"/>
        <v>45821</v>
      </c>
      <c r="L409" s="3">
        <f t="shared" ca="1" si="167"/>
        <v>45827</v>
      </c>
      <c r="M409" s="9">
        <v>5</v>
      </c>
    </row>
    <row r="410" spans="2:13" x14ac:dyDescent="0.25">
      <c r="B410" s="8">
        <v>1552349</v>
      </c>
      <c r="C410" s="1" t="s">
        <v>293</v>
      </c>
      <c r="D410" s="2" t="s">
        <v>15</v>
      </c>
      <c r="E410" s="3">
        <f t="shared" ca="1" si="162"/>
        <v>45831</v>
      </c>
      <c r="F410" s="3">
        <f t="shared" ca="1" si="164"/>
        <v>45821</v>
      </c>
      <c r="G410" s="3">
        <f t="shared" ca="1" si="165"/>
        <v>45827</v>
      </c>
      <c r="H410" s="2">
        <v>5</v>
      </c>
      <c r="I410" s="2" t="s">
        <v>15</v>
      </c>
      <c r="J410" s="3">
        <f t="shared" ca="1" si="163"/>
        <v>45831</v>
      </c>
      <c r="K410" s="3">
        <f t="shared" ca="1" si="166"/>
        <v>45821</v>
      </c>
      <c r="L410" s="3">
        <f t="shared" ca="1" si="167"/>
        <v>45827</v>
      </c>
      <c r="M410" s="9">
        <v>5</v>
      </c>
    </row>
    <row r="411" spans="2:13" x14ac:dyDescent="0.25">
      <c r="B411" s="8">
        <v>1552350</v>
      </c>
      <c r="C411" s="1" t="s">
        <v>294</v>
      </c>
      <c r="D411" s="2" t="s">
        <v>15</v>
      </c>
      <c r="E411" s="3">
        <f t="shared" ca="1" si="162"/>
        <v>45831</v>
      </c>
      <c r="F411" s="3">
        <f t="shared" ca="1" si="164"/>
        <v>45821</v>
      </c>
      <c r="G411" s="3">
        <f t="shared" ca="1" si="165"/>
        <v>45827</v>
      </c>
      <c r="H411" s="2">
        <v>5</v>
      </c>
      <c r="I411" s="2" t="s">
        <v>15</v>
      </c>
      <c r="J411" s="3">
        <f t="shared" ca="1" si="163"/>
        <v>45831</v>
      </c>
      <c r="K411" s="3">
        <f t="shared" ca="1" si="166"/>
        <v>45821</v>
      </c>
      <c r="L411" s="3">
        <f t="shared" ca="1" si="167"/>
        <v>45827</v>
      </c>
      <c r="M411" s="9">
        <v>5</v>
      </c>
    </row>
    <row r="412" spans="2:13" x14ac:dyDescent="0.25">
      <c r="B412" s="8">
        <v>1554365</v>
      </c>
      <c r="C412" s="1" t="s">
        <v>295</v>
      </c>
      <c r="D412" s="2" t="s">
        <v>15</v>
      </c>
      <c r="E412" s="3">
        <f t="shared" ca="1" si="162"/>
        <v>45831</v>
      </c>
      <c r="F412" s="3">
        <f t="shared" ca="1" si="164"/>
        <v>45821</v>
      </c>
      <c r="G412" s="3">
        <f t="shared" ca="1" si="165"/>
        <v>45827</v>
      </c>
      <c r="H412" s="2">
        <v>5</v>
      </c>
      <c r="I412" s="2" t="s">
        <v>15</v>
      </c>
      <c r="J412" s="3">
        <f t="shared" ca="1" si="163"/>
        <v>45831</v>
      </c>
      <c r="K412" s="3">
        <f t="shared" ca="1" si="166"/>
        <v>45821</v>
      </c>
      <c r="L412" s="3">
        <f t="shared" ca="1" si="167"/>
        <v>45827</v>
      </c>
      <c r="M412" s="9">
        <v>5</v>
      </c>
    </row>
    <row r="413" spans="2:13" x14ac:dyDescent="0.25">
      <c r="B413" s="8">
        <v>1554364</v>
      </c>
      <c r="C413" s="1" t="s">
        <v>296</v>
      </c>
      <c r="D413" s="2" t="s">
        <v>15</v>
      </c>
      <c r="E413" s="3">
        <f t="shared" ca="1" si="162"/>
        <v>45831</v>
      </c>
      <c r="F413" s="3">
        <f t="shared" ca="1" si="164"/>
        <v>45821</v>
      </c>
      <c r="G413" s="3">
        <f t="shared" ca="1" si="165"/>
        <v>45827</v>
      </c>
      <c r="H413" s="2">
        <v>5</v>
      </c>
      <c r="I413" s="2" t="s">
        <v>15</v>
      </c>
      <c r="J413" s="3">
        <f t="shared" ca="1" si="163"/>
        <v>45831</v>
      </c>
      <c r="K413" s="3">
        <f t="shared" ca="1" si="166"/>
        <v>45821</v>
      </c>
      <c r="L413" s="3">
        <f t="shared" ca="1" si="167"/>
        <v>45827</v>
      </c>
      <c r="M413" s="9">
        <v>5</v>
      </c>
    </row>
    <row r="414" spans="2:13" x14ac:dyDescent="0.25">
      <c r="B414" s="8">
        <v>3128427</v>
      </c>
      <c r="C414" s="1" t="s">
        <v>297</v>
      </c>
      <c r="D414" s="2" t="s">
        <v>15</v>
      </c>
      <c r="E414" s="3">
        <f t="shared" ca="1" si="162"/>
        <v>45831</v>
      </c>
      <c r="F414" s="3">
        <f t="shared" ca="1" si="164"/>
        <v>45821</v>
      </c>
      <c r="G414" s="3">
        <f t="shared" ca="1" si="165"/>
        <v>45827</v>
      </c>
      <c r="H414" s="2">
        <v>5</v>
      </c>
      <c r="I414" s="2" t="s">
        <v>15</v>
      </c>
      <c r="J414" s="3">
        <f t="shared" ca="1" si="163"/>
        <v>45831</v>
      </c>
      <c r="K414" s="3">
        <f t="shared" ca="1" si="166"/>
        <v>45821</v>
      </c>
      <c r="L414" s="3">
        <f t="shared" ca="1" si="167"/>
        <v>45827</v>
      </c>
      <c r="M414" s="9">
        <v>5</v>
      </c>
    </row>
    <row r="415" spans="2:13" x14ac:dyDescent="0.25">
      <c r="B415" s="8">
        <v>1445207</v>
      </c>
      <c r="C415" s="1" t="s">
        <v>298</v>
      </c>
      <c r="D415" s="2" t="s">
        <v>15</v>
      </c>
      <c r="E415" s="3">
        <f t="shared" ca="1" si="162"/>
        <v>45831</v>
      </c>
      <c r="F415" s="3">
        <f t="shared" ca="1" si="164"/>
        <v>45821</v>
      </c>
      <c r="G415" s="3">
        <f t="shared" ca="1" si="165"/>
        <v>45827</v>
      </c>
      <c r="H415" s="2">
        <v>5</v>
      </c>
      <c r="I415" s="2" t="s">
        <v>15</v>
      </c>
      <c r="J415" s="3">
        <f t="shared" ca="1" si="163"/>
        <v>45831</v>
      </c>
      <c r="K415" s="3">
        <f t="shared" ca="1" si="166"/>
        <v>45821</v>
      </c>
      <c r="L415" s="3">
        <f t="shared" ca="1" si="167"/>
        <v>45827</v>
      </c>
      <c r="M415" s="9">
        <v>5</v>
      </c>
    </row>
    <row r="416" spans="2:13" x14ac:dyDescent="0.25">
      <c r="B416" s="8">
        <v>1124401</v>
      </c>
      <c r="C416" s="1" t="s">
        <v>299</v>
      </c>
      <c r="D416" s="2" t="s">
        <v>15</v>
      </c>
      <c r="E416" s="3">
        <f t="shared" ca="1" si="162"/>
        <v>45831</v>
      </c>
      <c r="F416" s="3">
        <f t="shared" ca="1" si="164"/>
        <v>45821</v>
      </c>
      <c r="G416" s="3">
        <f t="shared" ca="1" si="165"/>
        <v>45827</v>
      </c>
      <c r="H416" s="2">
        <v>5</v>
      </c>
      <c r="I416" s="2" t="s">
        <v>15</v>
      </c>
      <c r="J416" s="3">
        <f t="shared" ca="1" si="163"/>
        <v>45831</v>
      </c>
      <c r="K416" s="3">
        <f t="shared" ca="1" si="166"/>
        <v>45821</v>
      </c>
      <c r="L416" s="3">
        <f t="shared" ca="1" si="167"/>
        <v>45827</v>
      </c>
      <c r="M416" s="9">
        <v>5</v>
      </c>
    </row>
    <row r="417" spans="2:13" x14ac:dyDescent="0.25">
      <c r="B417" s="8">
        <v>1554366</v>
      </c>
      <c r="C417" s="1" t="s">
        <v>300</v>
      </c>
      <c r="D417" s="2" t="s">
        <v>15</v>
      </c>
      <c r="E417" s="3">
        <f t="shared" ca="1" si="162"/>
        <v>45831</v>
      </c>
      <c r="F417" s="3">
        <f t="shared" ca="1" si="164"/>
        <v>45821</v>
      </c>
      <c r="G417" s="3">
        <f t="shared" ca="1" si="165"/>
        <v>45827</v>
      </c>
      <c r="H417" s="2">
        <v>5</v>
      </c>
      <c r="I417" s="2" t="s">
        <v>15</v>
      </c>
      <c r="J417" s="3">
        <f t="shared" ca="1" si="163"/>
        <v>45831</v>
      </c>
      <c r="K417" s="3">
        <f t="shared" ca="1" si="166"/>
        <v>45821</v>
      </c>
      <c r="L417" s="3">
        <f t="shared" ca="1" si="167"/>
        <v>45827</v>
      </c>
      <c r="M417" s="9">
        <v>5</v>
      </c>
    </row>
    <row r="418" spans="2:13" x14ac:dyDescent="0.25">
      <c r="B418" s="8">
        <v>1554367</v>
      </c>
      <c r="C418" s="1" t="s">
        <v>301</v>
      </c>
      <c r="D418" s="2" t="s">
        <v>15</v>
      </c>
      <c r="E418" s="3">
        <f t="shared" ca="1" si="162"/>
        <v>45831</v>
      </c>
      <c r="F418" s="3">
        <f t="shared" ca="1" si="164"/>
        <v>45821</v>
      </c>
      <c r="G418" s="3">
        <f t="shared" ca="1" si="165"/>
        <v>45827</v>
      </c>
      <c r="H418" s="2">
        <v>5</v>
      </c>
      <c r="I418" s="2" t="s">
        <v>15</v>
      </c>
      <c r="J418" s="3">
        <f t="shared" ca="1" si="163"/>
        <v>45831</v>
      </c>
      <c r="K418" s="3">
        <f t="shared" ca="1" si="166"/>
        <v>45821</v>
      </c>
      <c r="L418" s="3">
        <f t="shared" ca="1" si="167"/>
        <v>45827</v>
      </c>
      <c r="M418" s="9">
        <v>5</v>
      </c>
    </row>
    <row r="419" spans="2:13" x14ac:dyDescent="0.25">
      <c r="B419" s="8">
        <v>1554368</v>
      </c>
      <c r="C419" s="1" t="s">
        <v>302</v>
      </c>
      <c r="D419" s="2" t="s">
        <v>15</v>
      </c>
      <c r="E419" s="3">
        <f t="shared" ca="1" si="162"/>
        <v>45831</v>
      </c>
      <c r="F419" s="3">
        <f t="shared" ca="1" si="164"/>
        <v>45821</v>
      </c>
      <c r="G419" s="3">
        <f t="shared" ca="1" si="165"/>
        <v>45827</v>
      </c>
      <c r="H419" s="2">
        <v>5</v>
      </c>
      <c r="I419" s="2" t="s">
        <v>15</v>
      </c>
      <c r="J419" s="3">
        <f t="shared" ca="1" si="163"/>
        <v>45831</v>
      </c>
      <c r="K419" s="3">
        <f t="shared" ca="1" si="166"/>
        <v>45821</v>
      </c>
      <c r="L419" s="3">
        <f t="shared" ca="1" si="167"/>
        <v>45827</v>
      </c>
      <c r="M419" s="9">
        <v>5</v>
      </c>
    </row>
    <row r="420" spans="2:13" x14ac:dyDescent="0.25">
      <c r="B420" s="8">
        <v>1133110</v>
      </c>
      <c r="C420" s="1" t="s">
        <v>303</v>
      </c>
      <c r="D420" s="2" t="s">
        <v>15</v>
      </c>
      <c r="E420" s="3">
        <f t="shared" ca="1" si="162"/>
        <v>45831</v>
      </c>
      <c r="F420" s="3">
        <f ca="1">E420-10</f>
        <v>45821</v>
      </c>
      <c r="G420" s="3">
        <f ca="1">E420-4</f>
        <v>45827</v>
      </c>
      <c r="H420" s="2">
        <v>5</v>
      </c>
      <c r="I420" s="2" t="s">
        <v>15</v>
      </c>
      <c r="J420" s="3">
        <f t="shared" ref="J420" ca="1" si="168">MondayfollowingThirdFriday_JunDec</f>
        <v>45831</v>
      </c>
      <c r="K420" s="3">
        <f ca="1">J420-10</f>
        <v>45821</v>
      </c>
      <c r="L420" s="3">
        <f ca="1">J420-4</f>
        <v>45827</v>
      </c>
      <c r="M420" s="9">
        <v>5</v>
      </c>
    </row>
    <row r="421" spans="2:13" x14ac:dyDescent="0.25">
      <c r="B421" s="8">
        <v>3307048</v>
      </c>
      <c r="C421" s="1" t="s">
        <v>304</v>
      </c>
      <c r="D421" s="2" t="s">
        <v>15</v>
      </c>
      <c r="E421" s="3">
        <f t="shared" ca="1" si="162"/>
        <v>45831</v>
      </c>
      <c r="F421" s="3">
        <f t="shared" ref="F421:F424" ca="1" si="169">E421-10</f>
        <v>45821</v>
      </c>
      <c r="G421" s="3">
        <f t="shared" ref="G421:G424" ca="1" si="170">E421-4</f>
        <v>45827</v>
      </c>
      <c r="H421" s="2">
        <v>5</v>
      </c>
      <c r="I421" s="2" t="s">
        <v>16</v>
      </c>
      <c r="J421" s="3">
        <f t="shared" ref="J421:J427" ca="1" si="171">MondayfollowingThirdFriday_MarJunSepDec</f>
        <v>45740</v>
      </c>
      <c r="K421" s="3">
        <f t="shared" ref="K421:K424" ca="1" si="172">J421-10</f>
        <v>45730</v>
      </c>
      <c r="L421" s="3">
        <f t="shared" ref="L421:L424" ca="1" si="173">J421-4</f>
        <v>45736</v>
      </c>
      <c r="M421" s="9">
        <v>5</v>
      </c>
    </row>
    <row r="422" spans="2:13" x14ac:dyDescent="0.25">
      <c r="B422" s="8">
        <v>3307046</v>
      </c>
      <c r="C422" s="1" t="s">
        <v>305</v>
      </c>
      <c r="D422" s="2" t="s">
        <v>15</v>
      </c>
      <c r="E422" s="3">
        <f t="shared" ca="1" si="162"/>
        <v>45831</v>
      </c>
      <c r="F422" s="3">
        <f t="shared" ca="1" si="169"/>
        <v>45821</v>
      </c>
      <c r="G422" s="3">
        <f t="shared" ca="1" si="170"/>
        <v>45827</v>
      </c>
      <c r="H422" s="2">
        <v>5</v>
      </c>
      <c r="I422" s="2" t="s">
        <v>16</v>
      </c>
      <c r="J422" s="3">
        <f t="shared" ca="1" si="171"/>
        <v>45740</v>
      </c>
      <c r="K422" s="3">
        <f t="shared" ca="1" si="172"/>
        <v>45730</v>
      </c>
      <c r="L422" s="3">
        <f t="shared" ca="1" si="173"/>
        <v>45736</v>
      </c>
      <c r="M422" s="9">
        <v>5</v>
      </c>
    </row>
    <row r="423" spans="2:13" x14ac:dyDescent="0.25">
      <c r="B423" s="8">
        <v>3307047</v>
      </c>
      <c r="C423" s="1" t="s">
        <v>306</v>
      </c>
      <c r="D423" s="2" t="s">
        <v>15</v>
      </c>
      <c r="E423" s="3">
        <f t="shared" ca="1" si="162"/>
        <v>45831</v>
      </c>
      <c r="F423" s="3">
        <f t="shared" ca="1" si="169"/>
        <v>45821</v>
      </c>
      <c r="G423" s="3">
        <f t="shared" ca="1" si="170"/>
        <v>45827</v>
      </c>
      <c r="H423" s="2">
        <v>5</v>
      </c>
      <c r="I423" s="2" t="s">
        <v>16</v>
      </c>
      <c r="J423" s="3">
        <f t="shared" ca="1" si="171"/>
        <v>45740</v>
      </c>
      <c r="K423" s="3">
        <f t="shared" ca="1" si="172"/>
        <v>45730</v>
      </c>
      <c r="L423" s="3">
        <f t="shared" ca="1" si="173"/>
        <v>45736</v>
      </c>
      <c r="M423" s="9">
        <v>5</v>
      </c>
    </row>
    <row r="424" spans="2:13" x14ac:dyDescent="0.25">
      <c r="B424" s="8">
        <v>3307049</v>
      </c>
      <c r="C424" s="1" t="s">
        <v>307</v>
      </c>
      <c r="D424" s="2" t="s">
        <v>15</v>
      </c>
      <c r="E424" s="3">
        <f t="shared" ca="1" si="162"/>
        <v>45831</v>
      </c>
      <c r="F424" s="3">
        <f t="shared" ca="1" si="169"/>
        <v>45821</v>
      </c>
      <c r="G424" s="3">
        <f t="shared" ca="1" si="170"/>
        <v>45827</v>
      </c>
      <c r="H424" s="2">
        <v>5</v>
      </c>
      <c r="I424" s="2" t="s">
        <v>16</v>
      </c>
      <c r="J424" s="3">
        <f t="shared" ca="1" si="171"/>
        <v>45740</v>
      </c>
      <c r="K424" s="3">
        <f t="shared" ca="1" si="172"/>
        <v>45730</v>
      </c>
      <c r="L424" s="3">
        <f t="shared" ca="1" si="173"/>
        <v>45736</v>
      </c>
      <c r="M424" s="9">
        <v>5</v>
      </c>
    </row>
    <row r="425" spans="2:13" x14ac:dyDescent="0.25">
      <c r="B425" s="8" t="s">
        <v>308</v>
      </c>
      <c r="C425" s="1" t="s">
        <v>309</v>
      </c>
      <c r="D425" s="2" t="s">
        <v>28</v>
      </c>
      <c r="E425" s="3">
        <f ca="1">MondayfollowingThirdFriday_Jun</f>
        <v>45831</v>
      </c>
      <c r="F425" s="3">
        <f ca="1">E425-10</f>
        <v>45821</v>
      </c>
      <c r="G425" s="3">
        <f ca="1">E425-4</f>
        <v>45827</v>
      </c>
      <c r="H425" s="2">
        <v>5</v>
      </c>
      <c r="I425" s="2" t="s">
        <v>16</v>
      </c>
      <c r="J425" s="3">
        <f t="shared" ca="1" si="171"/>
        <v>45740</v>
      </c>
      <c r="K425" s="3">
        <f ca="1">J425-10</f>
        <v>45730</v>
      </c>
      <c r="L425" s="3">
        <f ca="1">J425-4</f>
        <v>45736</v>
      </c>
      <c r="M425" s="9">
        <v>5</v>
      </c>
    </row>
    <row r="426" spans="2:13" x14ac:dyDescent="0.25">
      <c r="B426" s="8" t="s">
        <v>310</v>
      </c>
      <c r="C426" s="1" t="s">
        <v>311</v>
      </c>
      <c r="D426" s="2" t="s">
        <v>28</v>
      </c>
      <c r="E426" s="3">
        <f ca="1">MondayfollowingThirdFriday_Jun</f>
        <v>45831</v>
      </c>
      <c r="F426" s="3">
        <f ca="1">E426-10</f>
        <v>45821</v>
      </c>
      <c r="G426" s="3">
        <f ca="1">E426-4</f>
        <v>45827</v>
      </c>
      <c r="H426" s="2">
        <v>5</v>
      </c>
      <c r="I426" s="2" t="s">
        <v>16</v>
      </c>
      <c r="J426" s="3">
        <f t="shared" ca="1" si="171"/>
        <v>45740</v>
      </c>
      <c r="K426" s="3">
        <f ca="1">J426-10</f>
        <v>45730</v>
      </c>
      <c r="L426" s="3">
        <f ca="1">J426-4</f>
        <v>45736</v>
      </c>
      <c r="M426" s="9">
        <v>5</v>
      </c>
    </row>
    <row r="427" spans="2:13" x14ac:dyDescent="0.25">
      <c r="B427" s="8" t="s">
        <v>312</v>
      </c>
      <c r="C427" s="1" t="s">
        <v>313</v>
      </c>
      <c r="D427" s="2" t="s">
        <v>16</v>
      </c>
      <c r="E427" s="3">
        <f ca="1">MondayfollowingThirdFriday_MarJunSepDec</f>
        <v>45740</v>
      </c>
      <c r="F427" s="3">
        <f ca="1">E427-10</f>
        <v>45730</v>
      </c>
      <c r="G427" s="3">
        <f ca="1">E427-4</f>
        <v>45736</v>
      </c>
      <c r="H427" s="2">
        <v>5</v>
      </c>
      <c r="I427" s="2" t="s">
        <v>16</v>
      </c>
      <c r="J427" s="3">
        <f t="shared" ca="1" si="171"/>
        <v>45740</v>
      </c>
      <c r="K427" s="3">
        <f ca="1">J427-10</f>
        <v>45730</v>
      </c>
      <c r="L427" s="3">
        <f ca="1">J427-4</f>
        <v>45736</v>
      </c>
      <c r="M427" s="9">
        <v>5</v>
      </c>
    </row>
    <row r="428" spans="2:13" x14ac:dyDescent="0.25">
      <c r="B428" s="8">
        <v>1554369</v>
      </c>
      <c r="C428" s="1" t="s">
        <v>314</v>
      </c>
      <c r="D428" s="2" t="s">
        <v>15</v>
      </c>
      <c r="E428" s="3">
        <f t="shared" ref="E428:E434" ca="1" si="174">MondayfollowingThirdFriday_JunDec</f>
        <v>45831</v>
      </c>
      <c r="F428" s="3">
        <f ca="1">E428-10</f>
        <v>45821</v>
      </c>
      <c r="G428" s="3">
        <f ca="1">E428-4</f>
        <v>45827</v>
      </c>
      <c r="H428" s="2">
        <v>5</v>
      </c>
      <c r="I428" s="2" t="s">
        <v>15</v>
      </c>
      <c r="J428" s="3">
        <f t="shared" ref="J428" ca="1" si="175">MondayfollowingThirdFriday_JunDec</f>
        <v>45831</v>
      </c>
      <c r="K428" s="3">
        <f t="shared" ref="K428:K435" ca="1" si="176">J428-10</f>
        <v>45821</v>
      </c>
      <c r="L428" s="3">
        <f t="shared" ref="L428:L429" ca="1" si="177">J428-4</f>
        <v>45827</v>
      </c>
      <c r="M428" s="9">
        <v>5</v>
      </c>
    </row>
    <row r="429" spans="2:13" x14ac:dyDescent="0.25">
      <c r="B429" s="8">
        <v>3155066</v>
      </c>
      <c r="C429" s="1" t="s">
        <v>315</v>
      </c>
      <c r="D429" s="2" t="s">
        <v>15</v>
      </c>
      <c r="E429" s="3">
        <f t="shared" ca="1" si="174"/>
        <v>45831</v>
      </c>
      <c r="F429" s="3">
        <f t="shared" ref="F429:F434" ca="1" si="178">E429-10</f>
        <v>45821</v>
      </c>
      <c r="G429" s="3">
        <f t="shared" ref="G429:G434" ca="1" si="179">E429-4</f>
        <v>45827</v>
      </c>
      <c r="H429" s="2">
        <v>5</v>
      </c>
      <c r="I429" s="2" t="s">
        <v>15</v>
      </c>
      <c r="J429" s="3">
        <f t="shared" ref="J429:J434" ca="1" si="180">MondayfollowingThirdFriday_JunDec</f>
        <v>45831</v>
      </c>
      <c r="K429" s="3">
        <f t="shared" ca="1" si="176"/>
        <v>45821</v>
      </c>
      <c r="L429" s="3">
        <f t="shared" ca="1" si="177"/>
        <v>45827</v>
      </c>
      <c r="M429" s="9">
        <v>5</v>
      </c>
    </row>
    <row r="430" spans="2:13" x14ac:dyDescent="0.25">
      <c r="B430" s="8">
        <v>1554370</v>
      </c>
      <c r="C430" s="1" t="s">
        <v>316</v>
      </c>
      <c r="D430" s="2" t="s">
        <v>15</v>
      </c>
      <c r="E430" s="3">
        <f t="shared" ca="1" si="174"/>
        <v>45831</v>
      </c>
      <c r="F430" s="3">
        <f t="shared" ca="1" si="178"/>
        <v>45821</v>
      </c>
      <c r="G430" s="3">
        <f t="shared" ca="1" si="179"/>
        <v>45827</v>
      </c>
      <c r="H430" s="2">
        <v>5</v>
      </c>
      <c r="I430" s="2" t="s">
        <v>15</v>
      </c>
      <c r="J430" s="3">
        <f t="shared" ca="1" si="180"/>
        <v>45831</v>
      </c>
      <c r="K430" s="3">
        <f t="shared" ca="1" si="176"/>
        <v>45821</v>
      </c>
      <c r="L430" s="3">
        <f t="shared" ref="L430:L435" ca="1" si="181">J430-4</f>
        <v>45827</v>
      </c>
      <c r="M430" s="9">
        <v>5</v>
      </c>
    </row>
    <row r="431" spans="2:13" x14ac:dyDescent="0.25">
      <c r="B431" s="8">
        <v>1554371</v>
      </c>
      <c r="C431" s="1" t="s">
        <v>317</v>
      </c>
      <c r="D431" s="2" t="s">
        <v>15</v>
      </c>
      <c r="E431" s="3">
        <f t="shared" ca="1" si="174"/>
        <v>45831</v>
      </c>
      <c r="F431" s="3">
        <f t="shared" ca="1" si="178"/>
        <v>45821</v>
      </c>
      <c r="G431" s="3">
        <f t="shared" ca="1" si="179"/>
        <v>45827</v>
      </c>
      <c r="H431" s="2">
        <v>5</v>
      </c>
      <c r="I431" s="2" t="s">
        <v>15</v>
      </c>
      <c r="J431" s="3">
        <f t="shared" ca="1" si="180"/>
        <v>45831</v>
      </c>
      <c r="K431" s="3">
        <f t="shared" ca="1" si="176"/>
        <v>45821</v>
      </c>
      <c r="L431" s="3">
        <f t="shared" ca="1" si="181"/>
        <v>45827</v>
      </c>
      <c r="M431" s="9">
        <v>5</v>
      </c>
    </row>
    <row r="432" spans="2:13" x14ac:dyDescent="0.25">
      <c r="B432" s="8">
        <v>1554372</v>
      </c>
      <c r="C432" s="1" t="s">
        <v>318</v>
      </c>
      <c r="D432" s="2" t="s">
        <v>15</v>
      </c>
      <c r="E432" s="3">
        <f t="shared" ca="1" si="174"/>
        <v>45831</v>
      </c>
      <c r="F432" s="3">
        <f t="shared" ca="1" si="178"/>
        <v>45821</v>
      </c>
      <c r="G432" s="3">
        <f t="shared" ca="1" si="179"/>
        <v>45827</v>
      </c>
      <c r="H432" s="2">
        <v>5</v>
      </c>
      <c r="I432" s="2" t="s">
        <v>15</v>
      </c>
      <c r="J432" s="3">
        <f t="shared" ca="1" si="180"/>
        <v>45831</v>
      </c>
      <c r="K432" s="3">
        <f t="shared" ca="1" si="176"/>
        <v>45821</v>
      </c>
      <c r="L432" s="3">
        <f t="shared" ca="1" si="181"/>
        <v>45827</v>
      </c>
      <c r="M432" s="9">
        <v>5</v>
      </c>
    </row>
    <row r="433" spans="2:13" x14ac:dyDescent="0.25">
      <c r="B433" s="8">
        <v>1554376</v>
      </c>
      <c r="C433" s="1" t="s">
        <v>319</v>
      </c>
      <c r="D433" s="2" t="s">
        <v>15</v>
      </c>
      <c r="E433" s="3">
        <f t="shared" ca="1" si="174"/>
        <v>45831</v>
      </c>
      <c r="F433" s="3">
        <f t="shared" ca="1" si="178"/>
        <v>45821</v>
      </c>
      <c r="G433" s="3">
        <f t="shared" ca="1" si="179"/>
        <v>45827</v>
      </c>
      <c r="H433" s="2">
        <v>5</v>
      </c>
      <c r="I433" s="2" t="s">
        <v>15</v>
      </c>
      <c r="J433" s="3">
        <f t="shared" ca="1" si="180"/>
        <v>45831</v>
      </c>
      <c r="K433" s="3">
        <f t="shared" ca="1" si="176"/>
        <v>45821</v>
      </c>
      <c r="L433" s="3">
        <f t="shared" ca="1" si="181"/>
        <v>45827</v>
      </c>
      <c r="M433" s="9">
        <v>5</v>
      </c>
    </row>
    <row r="434" spans="2:13" x14ac:dyDescent="0.25">
      <c r="B434" s="8">
        <v>1554374</v>
      </c>
      <c r="C434" s="1" t="s">
        <v>320</v>
      </c>
      <c r="D434" s="2" t="s">
        <v>15</v>
      </c>
      <c r="E434" s="3">
        <f t="shared" ca="1" si="174"/>
        <v>45831</v>
      </c>
      <c r="F434" s="3">
        <f t="shared" ca="1" si="178"/>
        <v>45821</v>
      </c>
      <c r="G434" s="3">
        <f t="shared" ca="1" si="179"/>
        <v>45827</v>
      </c>
      <c r="H434" s="2">
        <v>5</v>
      </c>
      <c r="I434" s="2" t="s">
        <v>15</v>
      </c>
      <c r="J434" s="3">
        <f t="shared" ca="1" si="180"/>
        <v>45831</v>
      </c>
      <c r="K434" s="3">
        <f t="shared" ca="1" si="176"/>
        <v>45821</v>
      </c>
      <c r="L434" s="3">
        <f t="shared" ca="1" si="181"/>
        <v>45827</v>
      </c>
      <c r="M434" s="9">
        <v>5</v>
      </c>
    </row>
    <row r="435" spans="2:13" x14ac:dyDescent="0.25">
      <c r="B435" s="8">
        <v>1126389</v>
      </c>
      <c r="C435" s="1" t="s">
        <v>321</v>
      </c>
      <c r="D435" s="2" t="s">
        <v>28</v>
      </c>
      <c r="E435" s="3">
        <f ca="1">MondayfollowingThirdFriday_Dec</f>
        <v>46013</v>
      </c>
      <c r="F435" s="3">
        <f ca="1">E435-10</f>
        <v>46003</v>
      </c>
      <c r="G435" s="3">
        <f ca="1">E435-4</f>
        <v>46009</v>
      </c>
      <c r="H435" s="2">
        <v>5</v>
      </c>
      <c r="I435" s="2" t="s">
        <v>16</v>
      </c>
      <c r="J435" s="3">
        <f ca="1">MondayfollowingThirdFriday_MarJunSepDec</f>
        <v>45740</v>
      </c>
      <c r="K435" s="3">
        <f t="shared" ca="1" si="176"/>
        <v>45730</v>
      </c>
      <c r="L435" s="3">
        <f t="shared" ca="1" si="181"/>
        <v>45736</v>
      </c>
      <c r="M435" s="9">
        <v>5</v>
      </c>
    </row>
    <row r="436" spans="2:13" x14ac:dyDescent="0.25">
      <c r="B436" s="8">
        <v>1554373</v>
      </c>
      <c r="C436" s="1" t="s">
        <v>322</v>
      </c>
      <c r="D436" s="2" t="s">
        <v>15</v>
      </c>
      <c r="E436" s="3">
        <f t="shared" ref="E436:E444" ca="1" si="182">MondayfollowingThirdFriday_JunDec</f>
        <v>45831</v>
      </c>
      <c r="F436" s="3">
        <f t="shared" ref="F436:F441" ca="1" si="183">E436-10</f>
        <v>45821</v>
      </c>
      <c r="G436" s="3">
        <f t="shared" ref="G436:G441" ca="1" si="184">E436-4</f>
        <v>45827</v>
      </c>
      <c r="H436" s="2">
        <v>5</v>
      </c>
      <c r="I436" s="2" t="s">
        <v>15</v>
      </c>
      <c r="J436" s="3">
        <f t="shared" ref="J436:J444" ca="1" si="185">MondayfollowingThirdFriday_JunDec</f>
        <v>45831</v>
      </c>
      <c r="K436" s="3">
        <f ca="1">J436-10</f>
        <v>45821</v>
      </c>
      <c r="L436" s="3">
        <f ca="1">J436-4</f>
        <v>45827</v>
      </c>
      <c r="M436" s="9">
        <v>5</v>
      </c>
    </row>
    <row r="437" spans="2:13" x14ac:dyDescent="0.25">
      <c r="B437" s="8">
        <v>1554375</v>
      </c>
      <c r="C437" s="1" t="s">
        <v>323</v>
      </c>
      <c r="D437" s="2" t="s">
        <v>15</v>
      </c>
      <c r="E437" s="3">
        <f t="shared" ca="1" si="182"/>
        <v>45831</v>
      </c>
      <c r="F437" s="3">
        <f t="shared" ca="1" si="183"/>
        <v>45821</v>
      </c>
      <c r="G437" s="3">
        <f t="shared" ca="1" si="184"/>
        <v>45827</v>
      </c>
      <c r="H437" s="2">
        <v>5</v>
      </c>
      <c r="I437" s="2" t="s">
        <v>15</v>
      </c>
      <c r="J437" s="3">
        <f t="shared" ca="1" si="185"/>
        <v>45831</v>
      </c>
      <c r="K437" s="3">
        <f t="shared" ref="K437:K441" ca="1" si="186">J437-10</f>
        <v>45821</v>
      </c>
      <c r="L437" s="3">
        <f t="shared" ref="L437:L441" ca="1" si="187">J437-4</f>
        <v>45827</v>
      </c>
      <c r="M437" s="9">
        <v>5</v>
      </c>
    </row>
    <row r="438" spans="2:13" x14ac:dyDescent="0.25">
      <c r="B438" s="8">
        <v>1554377</v>
      </c>
      <c r="C438" s="1" t="s">
        <v>324</v>
      </c>
      <c r="D438" s="2" t="s">
        <v>15</v>
      </c>
      <c r="E438" s="3">
        <f t="shared" ca="1" si="182"/>
        <v>45831</v>
      </c>
      <c r="F438" s="3">
        <f t="shared" ca="1" si="183"/>
        <v>45821</v>
      </c>
      <c r="G438" s="3">
        <f t="shared" ca="1" si="184"/>
        <v>45827</v>
      </c>
      <c r="H438" s="2">
        <v>5</v>
      </c>
      <c r="I438" s="2" t="s">
        <v>15</v>
      </c>
      <c r="J438" s="3">
        <f t="shared" ca="1" si="185"/>
        <v>45831</v>
      </c>
      <c r="K438" s="3">
        <f t="shared" ca="1" si="186"/>
        <v>45821</v>
      </c>
      <c r="L438" s="3">
        <f t="shared" ca="1" si="187"/>
        <v>45827</v>
      </c>
      <c r="M438" s="9">
        <v>5</v>
      </c>
    </row>
    <row r="439" spans="2:13" x14ac:dyDescent="0.25">
      <c r="B439" s="8">
        <v>1554378</v>
      </c>
      <c r="C439" s="1" t="s">
        <v>325</v>
      </c>
      <c r="D439" s="2" t="s">
        <v>15</v>
      </c>
      <c r="E439" s="3">
        <f t="shared" ca="1" si="182"/>
        <v>45831</v>
      </c>
      <c r="F439" s="3">
        <f t="shared" ca="1" si="183"/>
        <v>45821</v>
      </c>
      <c r="G439" s="3">
        <f t="shared" ca="1" si="184"/>
        <v>45827</v>
      </c>
      <c r="H439" s="2">
        <v>5</v>
      </c>
      <c r="I439" s="2" t="s">
        <v>15</v>
      </c>
      <c r="J439" s="3">
        <f t="shared" ca="1" si="185"/>
        <v>45831</v>
      </c>
      <c r="K439" s="3">
        <f t="shared" ca="1" si="186"/>
        <v>45821</v>
      </c>
      <c r="L439" s="3">
        <f t="shared" ca="1" si="187"/>
        <v>45827</v>
      </c>
      <c r="M439" s="9">
        <v>5</v>
      </c>
    </row>
    <row r="440" spans="2:13" x14ac:dyDescent="0.25">
      <c r="B440" s="8">
        <v>1554379</v>
      </c>
      <c r="C440" s="1" t="s">
        <v>326</v>
      </c>
      <c r="D440" s="2" t="s">
        <v>15</v>
      </c>
      <c r="E440" s="3">
        <f t="shared" ca="1" si="182"/>
        <v>45831</v>
      </c>
      <c r="F440" s="3">
        <f t="shared" ca="1" si="183"/>
        <v>45821</v>
      </c>
      <c r="G440" s="3">
        <f t="shared" ca="1" si="184"/>
        <v>45827</v>
      </c>
      <c r="H440" s="2">
        <v>5</v>
      </c>
      <c r="I440" s="2" t="s">
        <v>15</v>
      </c>
      <c r="J440" s="3">
        <f t="shared" ca="1" si="185"/>
        <v>45831</v>
      </c>
      <c r="K440" s="3">
        <f t="shared" ca="1" si="186"/>
        <v>45821</v>
      </c>
      <c r="L440" s="3">
        <f t="shared" ca="1" si="187"/>
        <v>45827</v>
      </c>
      <c r="M440" s="9">
        <v>5</v>
      </c>
    </row>
    <row r="441" spans="2:13" x14ac:dyDescent="0.25">
      <c r="B441" s="8">
        <v>1554380</v>
      </c>
      <c r="C441" s="1" t="s">
        <v>327</v>
      </c>
      <c r="D441" s="2" t="s">
        <v>15</v>
      </c>
      <c r="E441" s="3">
        <f t="shared" ca="1" si="182"/>
        <v>45831</v>
      </c>
      <c r="F441" s="3">
        <f t="shared" ca="1" si="183"/>
        <v>45821</v>
      </c>
      <c r="G441" s="3">
        <f t="shared" ca="1" si="184"/>
        <v>45827</v>
      </c>
      <c r="H441" s="2">
        <v>5</v>
      </c>
      <c r="I441" s="2" t="s">
        <v>15</v>
      </c>
      <c r="J441" s="3">
        <f t="shared" ca="1" si="185"/>
        <v>45831</v>
      </c>
      <c r="K441" s="3">
        <f t="shared" ca="1" si="186"/>
        <v>45821</v>
      </c>
      <c r="L441" s="3">
        <f t="shared" ca="1" si="187"/>
        <v>45827</v>
      </c>
      <c r="M441" s="9">
        <v>5</v>
      </c>
    </row>
    <row r="442" spans="2:13" x14ac:dyDescent="0.25">
      <c r="B442" s="8" t="s">
        <v>328</v>
      </c>
      <c r="C442" s="1" t="s">
        <v>329</v>
      </c>
      <c r="D442" s="2" t="s">
        <v>15</v>
      </c>
      <c r="E442" s="3">
        <f t="shared" ca="1" si="182"/>
        <v>45831</v>
      </c>
      <c r="F442" s="3">
        <f t="shared" ref="F442:F449" ca="1" si="188">E442-10</f>
        <v>45821</v>
      </c>
      <c r="G442" s="3">
        <f t="shared" ref="G442:G449" ca="1" si="189">E442-4</f>
        <v>45827</v>
      </c>
      <c r="H442" s="2">
        <v>5</v>
      </c>
      <c r="I442" s="2" t="s">
        <v>16</v>
      </c>
      <c r="J442" s="3">
        <f ca="1">MondayfollowingThirdFriday_MarJunSepDec</f>
        <v>45740</v>
      </c>
      <c r="K442" s="3">
        <f t="shared" ref="K442:K451" ca="1" si="190">J442-10</f>
        <v>45730</v>
      </c>
      <c r="L442" s="3">
        <f t="shared" ref="L442:L451" ca="1" si="191">J442-4</f>
        <v>45736</v>
      </c>
      <c r="M442" s="9">
        <v>5</v>
      </c>
    </row>
    <row r="443" spans="2:13" x14ac:dyDescent="0.25">
      <c r="B443" s="8">
        <v>1554381</v>
      </c>
      <c r="C443" s="1" t="s">
        <v>330</v>
      </c>
      <c r="D443" s="2" t="s">
        <v>15</v>
      </c>
      <c r="E443" s="3">
        <f t="shared" ca="1" si="182"/>
        <v>45831</v>
      </c>
      <c r="F443" s="3">
        <f t="shared" ca="1" si="188"/>
        <v>45821</v>
      </c>
      <c r="G443" s="3">
        <f t="shared" ca="1" si="189"/>
        <v>45827</v>
      </c>
      <c r="H443" s="2">
        <v>5</v>
      </c>
      <c r="I443" s="2" t="s">
        <v>15</v>
      </c>
      <c r="J443" s="3">
        <f t="shared" ca="1" si="185"/>
        <v>45831</v>
      </c>
      <c r="K443" s="3">
        <f t="shared" ca="1" si="190"/>
        <v>45821</v>
      </c>
      <c r="L443" s="3">
        <f t="shared" ca="1" si="191"/>
        <v>45827</v>
      </c>
      <c r="M443" s="9">
        <v>5</v>
      </c>
    </row>
    <row r="444" spans="2:13" x14ac:dyDescent="0.25">
      <c r="B444" s="8">
        <v>1554383</v>
      </c>
      <c r="C444" s="1" t="s">
        <v>331</v>
      </c>
      <c r="D444" s="2" t="s">
        <v>15</v>
      </c>
      <c r="E444" s="3">
        <f t="shared" ca="1" si="182"/>
        <v>45831</v>
      </c>
      <c r="F444" s="3">
        <f t="shared" ca="1" si="188"/>
        <v>45821</v>
      </c>
      <c r="G444" s="3">
        <f t="shared" ca="1" si="189"/>
        <v>45827</v>
      </c>
      <c r="H444" s="2">
        <v>5</v>
      </c>
      <c r="I444" s="2" t="s">
        <v>15</v>
      </c>
      <c r="J444" s="3">
        <f t="shared" ca="1" si="185"/>
        <v>45831</v>
      </c>
      <c r="K444" s="3">
        <f t="shared" ca="1" si="190"/>
        <v>45821</v>
      </c>
      <c r="L444" s="3">
        <f t="shared" ca="1" si="191"/>
        <v>45827</v>
      </c>
      <c r="M444" s="9">
        <v>5</v>
      </c>
    </row>
    <row r="445" spans="2:13" x14ac:dyDescent="0.25">
      <c r="B445" s="8">
        <v>1465251</v>
      </c>
      <c r="C445" s="1" t="s">
        <v>332</v>
      </c>
      <c r="D445" s="2" t="s">
        <v>28</v>
      </c>
      <c r="E445" s="3">
        <f ca="1">MondayfollowingThirdFriday_Jun</f>
        <v>45831</v>
      </c>
      <c r="F445" s="3">
        <f t="shared" ca="1" si="188"/>
        <v>45821</v>
      </c>
      <c r="G445" s="3">
        <f t="shared" ca="1" si="189"/>
        <v>45827</v>
      </c>
      <c r="H445" s="2">
        <v>5</v>
      </c>
      <c r="I445" s="2" t="s">
        <v>16</v>
      </c>
      <c r="J445" s="3">
        <f ca="1">MondayfollowingThirdFriday_MarJunSepDec</f>
        <v>45740</v>
      </c>
      <c r="K445" s="3">
        <f t="shared" ca="1" si="190"/>
        <v>45730</v>
      </c>
      <c r="L445" s="3">
        <f t="shared" ca="1" si="191"/>
        <v>45736</v>
      </c>
      <c r="M445" s="9">
        <v>5</v>
      </c>
    </row>
    <row r="446" spans="2:13" x14ac:dyDescent="0.25">
      <c r="B446" s="8" t="s">
        <v>333</v>
      </c>
      <c r="C446" s="1" t="s">
        <v>334</v>
      </c>
      <c r="D446" s="2" t="s">
        <v>28</v>
      </c>
      <c r="E446" s="3">
        <f ca="1">MondayfollowingThirdFriday_Dec</f>
        <v>46013</v>
      </c>
      <c r="F446" s="3">
        <f t="shared" ca="1" si="188"/>
        <v>46003</v>
      </c>
      <c r="G446" s="3">
        <f t="shared" ca="1" si="189"/>
        <v>46009</v>
      </c>
      <c r="H446" s="2">
        <v>5</v>
      </c>
      <c r="I446" s="2" t="s">
        <v>16</v>
      </c>
      <c r="J446" s="3">
        <f ca="1">MondayfollowingThirdFriday_MarJunSepDec</f>
        <v>45740</v>
      </c>
      <c r="K446" s="3">
        <f t="shared" ca="1" si="190"/>
        <v>45730</v>
      </c>
      <c r="L446" s="3">
        <f t="shared" ca="1" si="191"/>
        <v>45736</v>
      </c>
      <c r="M446" s="9">
        <v>5</v>
      </c>
    </row>
    <row r="447" spans="2:13" x14ac:dyDescent="0.25">
      <c r="B447" s="8">
        <v>1636287</v>
      </c>
      <c r="C447" s="1" t="s">
        <v>335</v>
      </c>
      <c r="D447" s="2" t="s">
        <v>15</v>
      </c>
      <c r="E447" s="3">
        <f ca="1">MondayfollowingThirdFriday_MarSep</f>
        <v>45740</v>
      </c>
      <c r="F447" s="3">
        <f t="shared" ca="1" si="188"/>
        <v>45730</v>
      </c>
      <c r="G447" s="3">
        <f t="shared" ca="1" si="189"/>
        <v>45736</v>
      </c>
      <c r="H447" s="2">
        <v>5</v>
      </c>
      <c r="I447" s="2" t="s">
        <v>15</v>
      </c>
      <c r="J447" s="3">
        <f ca="1">MondayfollowingThirdFriday_MarSep</f>
        <v>45740</v>
      </c>
      <c r="K447" s="3">
        <f t="shared" ca="1" si="190"/>
        <v>45730</v>
      </c>
      <c r="L447" s="3">
        <f t="shared" ca="1" si="191"/>
        <v>45736</v>
      </c>
      <c r="M447" s="9">
        <v>5</v>
      </c>
    </row>
    <row r="448" spans="2:13" x14ac:dyDescent="0.25">
      <c r="B448" s="8">
        <v>1294689</v>
      </c>
      <c r="C448" s="1" t="s">
        <v>336</v>
      </c>
      <c r="D448" s="2" t="s">
        <v>16</v>
      </c>
      <c r="E448" s="3">
        <f ca="1">MondayfollowingThirdFriday_MarJunSepDec</f>
        <v>45740</v>
      </c>
      <c r="F448" s="3">
        <f t="shared" ca="1" si="188"/>
        <v>45730</v>
      </c>
      <c r="G448" s="3">
        <f t="shared" ca="1" si="189"/>
        <v>45736</v>
      </c>
      <c r="H448" s="2">
        <v>5</v>
      </c>
      <c r="I448" s="2" t="s">
        <v>16</v>
      </c>
      <c r="J448" s="3">
        <f ca="1">MondayfollowingThirdFriday_MarJunSepDec</f>
        <v>45740</v>
      </c>
      <c r="K448" s="3">
        <f t="shared" ca="1" si="190"/>
        <v>45730</v>
      </c>
      <c r="L448" s="3">
        <f t="shared" ca="1" si="191"/>
        <v>45736</v>
      </c>
      <c r="M448" s="9">
        <v>5</v>
      </c>
    </row>
    <row r="449" spans="2:13" x14ac:dyDescent="0.25">
      <c r="B449" s="8">
        <v>1499376</v>
      </c>
      <c r="C449" s="1" t="s">
        <v>337</v>
      </c>
      <c r="D449" s="2" t="s">
        <v>16</v>
      </c>
      <c r="E449" s="3">
        <f ca="1">MondayfollowingThirdFriday_MarJunSepDec</f>
        <v>45740</v>
      </c>
      <c r="F449" s="3">
        <f t="shared" ca="1" si="188"/>
        <v>45730</v>
      </c>
      <c r="G449" s="3">
        <f t="shared" ca="1" si="189"/>
        <v>45736</v>
      </c>
      <c r="H449" s="2">
        <v>5</v>
      </c>
      <c r="I449" s="2" t="s">
        <v>16</v>
      </c>
      <c r="J449" s="3">
        <f ca="1">MondayfollowingThirdFriday_MarJunSepDec</f>
        <v>45740</v>
      </c>
      <c r="K449" s="3">
        <f t="shared" ca="1" si="190"/>
        <v>45730</v>
      </c>
      <c r="L449" s="3">
        <f t="shared" ca="1" si="191"/>
        <v>45736</v>
      </c>
      <c r="M449" s="9">
        <v>5</v>
      </c>
    </row>
    <row r="450" spans="2:13" x14ac:dyDescent="0.25">
      <c r="B450" s="8">
        <v>2413158</v>
      </c>
      <c r="C450" s="1" t="s">
        <v>338</v>
      </c>
      <c r="D450" s="2" t="s">
        <v>16</v>
      </c>
      <c r="E450" s="3">
        <f ca="1">MondayfollowingThirdFriday_MarJunSepDec</f>
        <v>45740</v>
      </c>
      <c r="F450" s="3">
        <f t="shared" ref="F450:F451" ca="1" si="192">E450-10</f>
        <v>45730</v>
      </c>
      <c r="G450" s="3">
        <f t="shared" ref="G450:G451" ca="1" si="193">E450-4</f>
        <v>45736</v>
      </c>
      <c r="H450" s="2">
        <v>5</v>
      </c>
      <c r="I450" s="2" t="s">
        <v>16</v>
      </c>
      <c r="J450" s="3">
        <f ca="1">MondayfollowingThirdFriday_MarJunSepDec</f>
        <v>45740</v>
      </c>
      <c r="K450" s="3">
        <f t="shared" ca="1" si="190"/>
        <v>45730</v>
      </c>
      <c r="L450" s="3">
        <f t="shared" ca="1" si="191"/>
        <v>45736</v>
      </c>
      <c r="M450" s="9">
        <v>5</v>
      </c>
    </row>
    <row r="451" spans="2:13" x14ac:dyDescent="0.25">
      <c r="B451" s="8">
        <v>2413159</v>
      </c>
      <c r="C451" s="1" t="s">
        <v>339</v>
      </c>
      <c r="D451" s="2" t="s">
        <v>16</v>
      </c>
      <c r="E451" s="3">
        <f ca="1">MondayfollowingThirdFriday_MarJunSepDec</f>
        <v>45740</v>
      </c>
      <c r="F451" s="3">
        <f t="shared" ca="1" si="192"/>
        <v>45730</v>
      </c>
      <c r="G451" s="3">
        <f t="shared" ca="1" si="193"/>
        <v>45736</v>
      </c>
      <c r="H451" s="2">
        <v>5</v>
      </c>
      <c r="I451" s="2" t="s">
        <v>16</v>
      </c>
      <c r="J451" s="3">
        <f ca="1">MondayfollowingThirdFriday_MarJunSepDec</f>
        <v>45740</v>
      </c>
      <c r="K451" s="3">
        <f t="shared" ca="1" si="190"/>
        <v>45730</v>
      </c>
      <c r="L451" s="3">
        <f t="shared" ca="1" si="191"/>
        <v>45736</v>
      </c>
      <c r="M451" s="9">
        <v>5</v>
      </c>
    </row>
    <row r="452" spans="2:13" x14ac:dyDescent="0.25">
      <c r="B452" s="89" t="s">
        <v>340</v>
      </c>
      <c r="C452" s="90"/>
      <c r="D452" s="90"/>
      <c r="E452" s="90"/>
      <c r="F452" s="90"/>
      <c r="G452" s="90"/>
      <c r="H452" s="90"/>
      <c r="I452" s="90"/>
      <c r="J452" s="90"/>
      <c r="K452" s="90"/>
      <c r="L452" s="90"/>
      <c r="M452" s="91"/>
    </row>
    <row r="453" spans="2:13" x14ac:dyDescent="0.25">
      <c r="B453" s="8">
        <v>2129626</v>
      </c>
      <c r="C453" s="1" t="s">
        <v>341</v>
      </c>
      <c r="D453" s="2" t="s">
        <v>28</v>
      </c>
      <c r="E453" s="3">
        <f ca="1">MondayfollowingThirdFriday_Dec</f>
        <v>46013</v>
      </c>
      <c r="F453" s="3">
        <f t="shared" ref="F453" ca="1" si="194">E453-10</f>
        <v>46003</v>
      </c>
      <c r="G453" s="3">
        <f t="shared" ref="G453" ca="1" si="195">E453-4</f>
        <v>46009</v>
      </c>
      <c r="H453" s="2">
        <v>5</v>
      </c>
      <c r="I453" s="2" t="s">
        <v>28</v>
      </c>
      <c r="J453" s="3">
        <f ca="1">MondayfollowingThirdFriday_Dec</f>
        <v>46013</v>
      </c>
      <c r="K453" s="3">
        <f t="shared" ref="K453" ca="1" si="196">J453-10</f>
        <v>46003</v>
      </c>
      <c r="L453" s="3">
        <f t="shared" ref="L453" ca="1" si="197">J453-4</f>
        <v>46009</v>
      </c>
      <c r="M453" s="9">
        <v>5</v>
      </c>
    </row>
    <row r="454" spans="2:13" x14ac:dyDescent="0.25">
      <c r="B454" s="8" t="s">
        <v>342</v>
      </c>
      <c r="C454" s="1" t="s">
        <v>343</v>
      </c>
      <c r="D454" s="2" t="s">
        <v>15</v>
      </c>
      <c r="E454" s="3">
        <f ca="1">MondayfollowingThirdFriday_JunDec</f>
        <v>45831</v>
      </c>
      <c r="F454" s="3">
        <f t="shared" ref="F454" ca="1" si="198">E454-10</f>
        <v>45821</v>
      </c>
      <c r="G454" s="3">
        <f t="shared" ref="G454" ca="1" si="199">E454-4</f>
        <v>45827</v>
      </c>
      <c r="H454" s="2">
        <v>5</v>
      </c>
      <c r="I454" s="2" t="s">
        <v>16</v>
      </c>
      <c r="J454" s="3">
        <f ca="1">MondayfollowingThirdFriday_Dec</f>
        <v>46013</v>
      </c>
      <c r="K454" s="3">
        <f t="shared" ref="K454:K456" ca="1" si="200">J454-10</f>
        <v>46003</v>
      </c>
      <c r="L454" s="3">
        <f t="shared" ref="L454:L456" ca="1" si="201">J454-4</f>
        <v>46009</v>
      </c>
      <c r="M454" s="9">
        <v>5</v>
      </c>
    </row>
    <row r="455" spans="2:13" x14ac:dyDescent="0.25">
      <c r="B455" s="8" t="s">
        <v>344</v>
      </c>
      <c r="C455" s="1" t="s">
        <v>345</v>
      </c>
      <c r="D455" s="2" t="s">
        <v>28</v>
      </c>
      <c r="E455" s="3">
        <f ca="1">MondayfollowingThirdFriday_Dec</f>
        <v>46013</v>
      </c>
      <c r="F455" s="3">
        <f t="shared" ref="F455:F485" ca="1" si="202">E455-10</f>
        <v>46003</v>
      </c>
      <c r="G455" s="3">
        <f t="shared" ref="G455:G485" ca="1" si="203">E455-4</f>
        <v>46009</v>
      </c>
      <c r="H455" s="2">
        <v>5</v>
      </c>
      <c r="I455" s="2" t="s">
        <v>28</v>
      </c>
      <c r="J455" s="3">
        <f ca="1">MondayfollowingThirdFriday_Dec</f>
        <v>46013</v>
      </c>
      <c r="K455" s="3">
        <f t="shared" ca="1" si="200"/>
        <v>46003</v>
      </c>
      <c r="L455" s="3">
        <f t="shared" ca="1" si="201"/>
        <v>46009</v>
      </c>
      <c r="M455" s="9">
        <v>5</v>
      </c>
    </row>
    <row r="456" spans="2:13" x14ac:dyDescent="0.25">
      <c r="B456" s="8">
        <v>1124403</v>
      </c>
      <c r="C456" s="1" t="s">
        <v>346</v>
      </c>
      <c r="D456" s="2" t="s">
        <v>16</v>
      </c>
      <c r="E456" s="3">
        <f ca="1">MondayfollowingThirdFriday_MarJunSepDec</f>
        <v>45740</v>
      </c>
      <c r="F456" s="3">
        <f t="shared" ca="1" si="202"/>
        <v>45730</v>
      </c>
      <c r="G456" s="3">
        <f t="shared" ca="1" si="203"/>
        <v>45736</v>
      </c>
      <c r="H456" s="2">
        <v>5</v>
      </c>
      <c r="I456" s="2" t="s">
        <v>16</v>
      </c>
      <c r="J456" s="3">
        <f ca="1">MondayfollowingThirdFriday_MarJunSepDec</f>
        <v>45740</v>
      </c>
      <c r="K456" s="3">
        <f t="shared" ca="1" si="200"/>
        <v>45730</v>
      </c>
      <c r="L456" s="3">
        <f t="shared" ca="1" si="201"/>
        <v>45736</v>
      </c>
      <c r="M456" s="9">
        <v>5</v>
      </c>
    </row>
    <row r="457" spans="2:13" x14ac:dyDescent="0.25">
      <c r="B457" s="8" t="s">
        <v>347</v>
      </c>
      <c r="C457" s="1" t="s">
        <v>348</v>
      </c>
      <c r="D457" s="2" t="s">
        <v>15</v>
      </c>
      <c r="E457" s="3">
        <f ca="1">MondayfollowingThirdFriday_JunDec</f>
        <v>45831</v>
      </c>
      <c r="F457" s="3">
        <f t="shared" ca="1" si="202"/>
        <v>45821</v>
      </c>
      <c r="G457" s="3">
        <f t="shared" ca="1" si="203"/>
        <v>45827</v>
      </c>
      <c r="H457" s="2">
        <v>5</v>
      </c>
      <c r="I457" s="2" t="s">
        <v>16</v>
      </c>
      <c r="J457" s="3">
        <f ca="1">MondayfollowingThirdFriday_MarJunSepDec</f>
        <v>45740</v>
      </c>
      <c r="K457" s="3">
        <f ca="1">J457-10</f>
        <v>45730</v>
      </c>
      <c r="L457" s="3">
        <f ca="1">J457-4</f>
        <v>45736</v>
      </c>
      <c r="M457" s="9">
        <v>5</v>
      </c>
    </row>
    <row r="458" spans="2:13" x14ac:dyDescent="0.25">
      <c r="B458" s="8">
        <v>2795821</v>
      </c>
      <c r="C458" s="1" t="s">
        <v>349</v>
      </c>
      <c r="D458" s="2" t="s">
        <v>28</v>
      </c>
      <c r="E458" s="3">
        <f ca="1">MondayfollowingThirdFriday_Dec</f>
        <v>46013</v>
      </c>
      <c r="F458" s="3">
        <f ca="1">E458-6</f>
        <v>46007</v>
      </c>
      <c r="G458" s="3">
        <f t="shared" ca="1" si="203"/>
        <v>46009</v>
      </c>
      <c r="H458" s="2">
        <v>5</v>
      </c>
      <c r="I458" s="2" t="s">
        <v>16</v>
      </c>
      <c r="J458" s="3">
        <f ca="1">MondayfollowingThirdFriday_MarJunSepDec</f>
        <v>45740</v>
      </c>
      <c r="K458" s="3">
        <f ca="1">J458-10</f>
        <v>45730</v>
      </c>
      <c r="L458" s="3">
        <f ca="1">J458-4</f>
        <v>45736</v>
      </c>
      <c r="M458" s="9">
        <v>5</v>
      </c>
    </row>
    <row r="459" spans="2:13" x14ac:dyDescent="0.25">
      <c r="B459" s="8">
        <v>2795820</v>
      </c>
      <c r="C459" s="1" t="s">
        <v>350</v>
      </c>
      <c r="D459" s="2" t="s">
        <v>28</v>
      </c>
      <c r="E459" s="3">
        <f ca="1">MondayfollowingThirdFriday_Dec</f>
        <v>46013</v>
      </c>
      <c r="F459" s="3">
        <f ca="1">E459-6</f>
        <v>46007</v>
      </c>
      <c r="G459" s="3">
        <f t="shared" ref="G459" ca="1" si="204">E459-4</f>
        <v>46009</v>
      </c>
      <c r="H459" s="2">
        <v>5</v>
      </c>
      <c r="I459" s="2" t="s">
        <v>16</v>
      </c>
      <c r="J459" s="3">
        <f ca="1">MondayfollowingThirdFriday_MarJunSepDec</f>
        <v>45740</v>
      </c>
      <c r="K459" s="3">
        <f ca="1">J459-10</f>
        <v>45730</v>
      </c>
      <c r="L459" s="3">
        <f ca="1">J459-4</f>
        <v>45736</v>
      </c>
      <c r="M459" s="9">
        <v>5</v>
      </c>
    </row>
    <row r="460" spans="2:13" x14ac:dyDescent="0.25">
      <c r="B460" s="8" t="s">
        <v>351</v>
      </c>
      <c r="C460" s="1" t="s">
        <v>352</v>
      </c>
      <c r="D460" s="2" t="s">
        <v>15</v>
      </c>
      <c r="E460" s="3">
        <f ca="1">MondayfollowingThirdFriday_JunDec</f>
        <v>45831</v>
      </c>
      <c r="F460" s="3">
        <f t="shared" ca="1" si="202"/>
        <v>45821</v>
      </c>
      <c r="G460" s="3">
        <f t="shared" ca="1" si="203"/>
        <v>45827</v>
      </c>
      <c r="H460" s="2">
        <v>5</v>
      </c>
      <c r="I460" s="2" t="s">
        <v>16</v>
      </c>
      <c r="J460" s="3">
        <f ca="1">MondayfollowingThirdFriday_MarJunSepDec</f>
        <v>45740</v>
      </c>
      <c r="K460" s="3">
        <f ca="1">J460-10</f>
        <v>45730</v>
      </c>
      <c r="L460" s="3">
        <f ca="1">J460-4</f>
        <v>45736</v>
      </c>
      <c r="M460" s="9">
        <v>5</v>
      </c>
    </row>
    <row r="461" spans="2:13" x14ac:dyDescent="0.25">
      <c r="B461" s="8">
        <v>2548293</v>
      </c>
      <c r="C461" s="1" t="s">
        <v>353</v>
      </c>
      <c r="D461" s="2" t="s">
        <v>28</v>
      </c>
      <c r="E461" s="3">
        <f ca="1">MondayfollowingThirdFriday_Dec</f>
        <v>46013</v>
      </c>
      <c r="F461" s="3">
        <f t="shared" ca="1" si="202"/>
        <v>46003</v>
      </c>
      <c r="G461" s="3">
        <f t="shared" ca="1" si="203"/>
        <v>46009</v>
      </c>
      <c r="H461" s="2">
        <v>5</v>
      </c>
      <c r="I461" s="2" t="s">
        <v>28</v>
      </c>
      <c r="J461" s="3">
        <f ca="1">MondayfollowingThirdFriday_Dec</f>
        <v>46013</v>
      </c>
      <c r="K461" s="3">
        <f t="shared" ref="K461:K482" ca="1" si="205">J461-10</f>
        <v>46003</v>
      </c>
      <c r="L461" s="3">
        <f t="shared" ref="L461:L482" ca="1" si="206">J461-4</f>
        <v>46009</v>
      </c>
      <c r="M461" s="9">
        <v>5</v>
      </c>
    </row>
    <row r="462" spans="2:13" x14ac:dyDescent="0.25">
      <c r="B462" s="8">
        <v>3287936</v>
      </c>
      <c r="C462" s="1" t="s">
        <v>354</v>
      </c>
      <c r="D462" s="2" t="s">
        <v>15</v>
      </c>
      <c r="E462" s="3">
        <f ca="1">MondayfollowingThirdFriday_JunDec</f>
        <v>45831</v>
      </c>
      <c r="F462" s="3">
        <f t="shared" ref="F462:F467" ca="1" si="207">E462-10</f>
        <v>45821</v>
      </c>
      <c r="G462" s="3">
        <f t="shared" ref="G462:G467" ca="1" si="208">E462-4</f>
        <v>45827</v>
      </c>
      <c r="H462" s="2">
        <v>5</v>
      </c>
      <c r="I462" s="2" t="s">
        <v>16</v>
      </c>
      <c r="J462" s="3">
        <f t="shared" ref="J462:J482" ca="1" si="209">MondayfollowingThirdFriday_MarJunSepDec</f>
        <v>45740</v>
      </c>
      <c r="K462" s="3">
        <f t="shared" ca="1" si="205"/>
        <v>45730</v>
      </c>
      <c r="L462" s="3">
        <f t="shared" ca="1" si="206"/>
        <v>45736</v>
      </c>
      <c r="M462" s="9">
        <v>5</v>
      </c>
    </row>
    <row r="463" spans="2:13" x14ac:dyDescent="0.25">
      <c r="B463" s="8">
        <v>3287927</v>
      </c>
      <c r="C463" s="1" t="s">
        <v>355</v>
      </c>
      <c r="D463" s="2" t="s">
        <v>15</v>
      </c>
      <c r="E463" s="3">
        <f ca="1">MondayfollowingThirdFriday_JunDec</f>
        <v>45831</v>
      </c>
      <c r="F463" s="3">
        <f t="shared" ca="1" si="207"/>
        <v>45821</v>
      </c>
      <c r="G463" s="3">
        <f t="shared" ca="1" si="208"/>
        <v>45827</v>
      </c>
      <c r="H463" s="2">
        <v>5</v>
      </c>
      <c r="I463" s="2" t="s">
        <v>16</v>
      </c>
      <c r="J463" s="3">
        <f t="shared" ca="1" si="209"/>
        <v>45740</v>
      </c>
      <c r="K463" s="3">
        <f t="shared" ca="1" si="205"/>
        <v>45730</v>
      </c>
      <c r="L463" s="3">
        <f t="shared" ca="1" si="206"/>
        <v>45736</v>
      </c>
      <c r="M463" s="9">
        <v>5</v>
      </c>
    </row>
    <row r="464" spans="2:13" x14ac:dyDescent="0.25">
      <c r="B464" s="8">
        <v>3287569</v>
      </c>
      <c r="C464" s="1" t="s">
        <v>356</v>
      </c>
      <c r="D464" s="2" t="s">
        <v>15</v>
      </c>
      <c r="E464" s="3">
        <f ca="1">MondayfollowingThirdFriday_JunDec</f>
        <v>45831</v>
      </c>
      <c r="F464" s="3">
        <f t="shared" ca="1" si="207"/>
        <v>45821</v>
      </c>
      <c r="G464" s="3">
        <f t="shared" ca="1" si="208"/>
        <v>45827</v>
      </c>
      <c r="H464" s="2">
        <v>5</v>
      </c>
      <c r="I464" s="2" t="s">
        <v>16</v>
      </c>
      <c r="J464" s="3">
        <f t="shared" ca="1" si="209"/>
        <v>45740</v>
      </c>
      <c r="K464" s="3">
        <f t="shared" ca="1" si="205"/>
        <v>45730</v>
      </c>
      <c r="L464" s="3">
        <f t="shared" ca="1" si="206"/>
        <v>45736</v>
      </c>
      <c r="M464" s="9">
        <v>5</v>
      </c>
    </row>
    <row r="465" spans="2:13" x14ac:dyDescent="0.25">
      <c r="B465" s="8">
        <v>3287928</v>
      </c>
      <c r="C465" s="1" t="s">
        <v>357</v>
      </c>
      <c r="D465" s="2" t="s">
        <v>15</v>
      </c>
      <c r="E465" s="3">
        <f ca="1">MondayfollowingThirdFriday_JunDec</f>
        <v>45831</v>
      </c>
      <c r="F465" s="3">
        <f t="shared" ca="1" si="207"/>
        <v>45821</v>
      </c>
      <c r="G465" s="3">
        <f t="shared" ca="1" si="208"/>
        <v>45827</v>
      </c>
      <c r="H465" s="2">
        <v>5</v>
      </c>
      <c r="I465" s="2" t="s">
        <v>16</v>
      </c>
      <c r="J465" s="3">
        <f t="shared" ca="1" si="209"/>
        <v>45740</v>
      </c>
      <c r="K465" s="3">
        <f t="shared" ca="1" si="205"/>
        <v>45730</v>
      </c>
      <c r="L465" s="3">
        <f t="shared" ca="1" si="206"/>
        <v>45736</v>
      </c>
      <c r="M465" s="9">
        <v>5</v>
      </c>
    </row>
    <row r="466" spans="2:13" x14ac:dyDescent="0.25">
      <c r="B466" s="8">
        <v>3287929</v>
      </c>
      <c r="C466" s="1" t="s">
        <v>358</v>
      </c>
      <c r="D466" s="2" t="s">
        <v>15</v>
      </c>
      <c r="E466" s="3">
        <f ca="1">MondayfollowingThirdFriday_JunDec</f>
        <v>45831</v>
      </c>
      <c r="F466" s="3">
        <f t="shared" ca="1" si="207"/>
        <v>45821</v>
      </c>
      <c r="G466" s="3">
        <f t="shared" ca="1" si="208"/>
        <v>45827</v>
      </c>
      <c r="H466" s="2">
        <v>5</v>
      </c>
      <c r="I466" s="2" t="s">
        <v>16</v>
      </c>
      <c r="J466" s="3">
        <f t="shared" ca="1" si="209"/>
        <v>45740</v>
      </c>
      <c r="K466" s="3">
        <f t="shared" ca="1" si="205"/>
        <v>45730</v>
      </c>
      <c r="L466" s="3">
        <f t="shared" ca="1" si="206"/>
        <v>45736</v>
      </c>
      <c r="M466" s="9">
        <v>5</v>
      </c>
    </row>
    <row r="467" spans="2:13" x14ac:dyDescent="0.25">
      <c r="B467" s="8">
        <v>3287931</v>
      </c>
      <c r="C467" s="1" t="s">
        <v>359</v>
      </c>
      <c r="D467" s="2" t="s">
        <v>15</v>
      </c>
      <c r="E467" s="3">
        <f ca="1">MondayfollowingThirdFriday_JunDec</f>
        <v>45831</v>
      </c>
      <c r="F467" s="3">
        <f t="shared" ca="1" si="207"/>
        <v>45821</v>
      </c>
      <c r="G467" s="3">
        <f t="shared" ca="1" si="208"/>
        <v>45827</v>
      </c>
      <c r="H467" s="2">
        <v>5</v>
      </c>
      <c r="I467" s="2" t="s">
        <v>16</v>
      </c>
      <c r="J467" s="3">
        <f t="shared" ca="1" si="209"/>
        <v>45740</v>
      </c>
      <c r="K467" s="3">
        <f t="shared" ca="1" si="205"/>
        <v>45730</v>
      </c>
      <c r="L467" s="3">
        <f t="shared" ca="1" si="206"/>
        <v>45736</v>
      </c>
      <c r="M467" s="9">
        <v>5</v>
      </c>
    </row>
    <row r="468" spans="2:13" x14ac:dyDescent="0.25">
      <c r="B468" s="8">
        <v>3286012</v>
      </c>
      <c r="C468" s="1" t="s">
        <v>360</v>
      </c>
      <c r="D468" s="2" t="s">
        <v>28</v>
      </c>
      <c r="E468" s="3">
        <f ca="1">MondayfollowingThirdFriday_Dec</f>
        <v>46013</v>
      </c>
      <c r="F468" s="3">
        <f t="shared" ref="F468:F482" ca="1" si="210">E468-10</f>
        <v>46003</v>
      </c>
      <c r="G468" s="3">
        <f t="shared" ref="G468:G482" ca="1" si="211">E468-4</f>
        <v>46009</v>
      </c>
      <c r="H468" s="2">
        <v>5</v>
      </c>
      <c r="I468" s="2" t="s">
        <v>16</v>
      </c>
      <c r="J468" s="3">
        <f t="shared" ca="1" si="209"/>
        <v>45740</v>
      </c>
      <c r="K468" s="3">
        <f t="shared" ca="1" si="205"/>
        <v>45730</v>
      </c>
      <c r="L468" s="3">
        <f t="shared" ca="1" si="206"/>
        <v>45736</v>
      </c>
      <c r="M468" s="9">
        <v>5</v>
      </c>
    </row>
    <row r="469" spans="2:13" x14ac:dyDescent="0.25">
      <c r="B469" s="8">
        <v>3287934</v>
      </c>
      <c r="C469" s="1" t="s">
        <v>361</v>
      </c>
      <c r="D469" s="2" t="s">
        <v>15</v>
      </c>
      <c r="E469" s="3">
        <f ca="1">MondayfollowingThirdFriday_JunDec</f>
        <v>45831</v>
      </c>
      <c r="F469" s="3">
        <f t="shared" ca="1" si="210"/>
        <v>45821</v>
      </c>
      <c r="G469" s="3">
        <f t="shared" ca="1" si="211"/>
        <v>45827</v>
      </c>
      <c r="H469" s="2">
        <v>5</v>
      </c>
      <c r="I469" s="2" t="s">
        <v>16</v>
      </c>
      <c r="J469" s="3">
        <f t="shared" ca="1" si="209"/>
        <v>45740</v>
      </c>
      <c r="K469" s="3">
        <f t="shared" ca="1" si="205"/>
        <v>45730</v>
      </c>
      <c r="L469" s="3">
        <f t="shared" ca="1" si="206"/>
        <v>45736</v>
      </c>
      <c r="M469" s="9">
        <v>5</v>
      </c>
    </row>
    <row r="470" spans="2:13" x14ac:dyDescent="0.25">
      <c r="B470" s="8">
        <v>3284180</v>
      </c>
      <c r="C470" s="1" t="s">
        <v>362</v>
      </c>
      <c r="D470" s="2" t="s">
        <v>15</v>
      </c>
      <c r="E470" s="3">
        <f ca="1">MondayfollowingThirdFriday_JunDec</f>
        <v>45831</v>
      </c>
      <c r="F470" s="3">
        <f t="shared" ca="1" si="210"/>
        <v>45821</v>
      </c>
      <c r="G470" s="3">
        <f t="shared" ca="1" si="211"/>
        <v>45827</v>
      </c>
      <c r="H470" s="2">
        <v>5</v>
      </c>
      <c r="I470" s="2" t="s">
        <v>16</v>
      </c>
      <c r="J470" s="3">
        <f t="shared" ca="1" si="209"/>
        <v>45740</v>
      </c>
      <c r="K470" s="3">
        <f t="shared" ca="1" si="205"/>
        <v>45730</v>
      </c>
      <c r="L470" s="3">
        <f t="shared" ca="1" si="206"/>
        <v>45736</v>
      </c>
      <c r="M470" s="9">
        <v>5</v>
      </c>
    </row>
    <row r="471" spans="2:13" x14ac:dyDescent="0.25">
      <c r="B471" s="8">
        <v>3287932</v>
      </c>
      <c r="C471" s="1" t="s">
        <v>363</v>
      </c>
      <c r="D471" s="2" t="s">
        <v>15</v>
      </c>
      <c r="E471" s="3">
        <f ca="1">MondayfollowingThirdFriday_JunDec</f>
        <v>45831</v>
      </c>
      <c r="F471" s="3">
        <f t="shared" ca="1" si="210"/>
        <v>45821</v>
      </c>
      <c r="G471" s="3">
        <f t="shared" ca="1" si="211"/>
        <v>45827</v>
      </c>
      <c r="H471" s="2">
        <v>5</v>
      </c>
      <c r="I471" s="2" t="s">
        <v>16</v>
      </c>
      <c r="J471" s="3">
        <f t="shared" ca="1" si="209"/>
        <v>45740</v>
      </c>
      <c r="K471" s="3">
        <f t="shared" ca="1" si="205"/>
        <v>45730</v>
      </c>
      <c r="L471" s="3">
        <f t="shared" ca="1" si="206"/>
        <v>45736</v>
      </c>
      <c r="M471" s="9">
        <v>5</v>
      </c>
    </row>
    <row r="472" spans="2:13" x14ac:dyDescent="0.25">
      <c r="B472" s="8">
        <v>3284176</v>
      </c>
      <c r="C472" s="1" t="s">
        <v>364</v>
      </c>
      <c r="D472" s="2" t="s">
        <v>15</v>
      </c>
      <c r="E472" s="3">
        <f ca="1">MondayfollowingThirdFriday_JunDec</f>
        <v>45831</v>
      </c>
      <c r="F472" s="3">
        <f t="shared" ca="1" si="210"/>
        <v>45821</v>
      </c>
      <c r="G472" s="3">
        <f t="shared" ca="1" si="211"/>
        <v>45827</v>
      </c>
      <c r="H472" s="2">
        <v>5</v>
      </c>
      <c r="I472" s="2" t="s">
        <v>16</v>
      </c>
      <c r="J472" s="3">
        <f t="shared" ca="1" si="209"/>
        <v>45740</v>
      </c>
      <c r="K472" s="3">
        <f t="shared" ca="1" si="205"/>
        <v>45730</v>
      </c>
      <c r="L472" s="3">
        <f t="shared" ca="1" si="206"/>
        <v>45736</v>
      </c>
      <c r="M472" s="9">
        <v>5</v>
      </c>
    </row>
    <row r="473" spans="2:13" x14ac:dyDescent="0.25">
      <c r="B473" s="8">
        <v>3287926</v>
      </c>
      <c r="C473" s="1" t="s">
        <v>365</v>
      </c>
      <c r="D473" s="2" t="s">
        <v>15</v>
      </c>
      <c r="E473" s="3">
        <f ca="1">MondayfollowingThirdFriday_JunDec</f>
        <v>45831</v>
      </c>
      <c r="F473" s="3">
        <f t="shared" ca="1" si="210"/>
        <v>45821</v>
      </c>
      <c r="G473" s="3">
        <f t="shared" ca="1" si="211"/>
        <v>45827</v>
      </c>
      <c r="H473" s="2">
        <v>5</v>
      </c>
      <c r="I473" s="2" t="s">
        <v>16</v>
      </c>
      <c r="J473" s="3">
        <f t="shared" ca="1" si="209"/>
        <v>45740</v>
      </c>
      <c r="K473" s="3">
        <f t="shared" ca="1" si="205"/>
        <v>45730</v>
      </c>
      <c r="L473" s="3">
        <f t="shared" ca="1" si="206"/>
        <v>45736</v>
      </c>
      <c r="M473" s="9">
        <v>5</v>
      </c>
    </row>
    <row r="474" spans="2:13" x14ac:dyDescent="0.25">
      <c r="B474" s="8">
        <v>3287930</v>
      </c>
      <c r="C474" s="1" t="s">
        <v>366</v>
      </c>
      <c r="D474" s="2" t="s">
        <v>15</v>
      </c>
      <c r="E474" s="3">
        <f ca="1">MondayfollowingThirdFriday_JunDec</f>
        <v>45831</v>
      </c>
      <c r="F474" s="3">
        <f t="shared" ca="1" si="210"/>
        <v>45821</v>
      </c>
      <c r="G474" s="3">
        <f t="shared" ca="1" si="211"/>
        <v>45827</v>
      </c>
      <c r="H474" s="2">
        <v>5</v>
      </c>
      <c r="I474" s="2" t="s">
        <v>16</v>
      </c>
      <c r="J474" s="3">
        <f t="shared" ca="1" si="209"/>
        <v>45740</v>
      </c>
      <c r="K474" s="3">
        <f t="shared" ca="1" si="205"/>
        <v>45730</v>
      </c>
      <c r="L474" s="3">
        <f t="shared" ca="1" si="206"/>
        <v>45736</v>
      </c>
      <c r="M474" s="9">
        <v>5</v>
      </c>
    </row>
    <row r="475" spans="2:13" x14ac:dyDescent="0.25">
      <c r="B475" s="8">
        <v>3287925</v>
      </c>
      <c r="C475" s="1" t="s">
        <v>367</v>
      </c>
      <c r="D475" s="2" t="s">
        <v>15</v>
      </c>
      <c r="E475" s="3">
        <f ca="1">MondayfollowingThirdFriday_JunDec</f>
        <v>45831</v>
      </c>
      <c r="F475" s="3">
        <f t="shared" ca="1" si="210"/>
        <v>45821</v>
      </c>
      <c r="G475" s="3">
        <f t="shared" ca="1" si="211"/>
        <v>45827</v>
      </c>
      <c r="H475" s="2">
        <v>5</v>
      </c>
      <c r="I475" s="2" t="s">
        <v>16</v>
      </c>
      <c r="J475" s="3">
        <f t="shared" ca="1" si="209"/>
        <v>45740</v>
      </c>
      <c r="K475" s="3">
        <f t="shared" ca="1" si="205"/>
        <v>45730</v>
      </c>
      <c r="L475" s="3">
        <f t="shared" ca="1" si="206"/>
        <v>45736</v>
      </c>
      <c r="M475" s="9">
        <v>5</v>
      </c>
    </row>
    <row r="476" spans="2:13" x14ac:dyDescent="0.25">
      <c r="B476" s="8">
        <v>3284179</v>
      </c>
      <c r="C476" s="1" t="s">
        <v>368</v>
      </c>
      <c r="D476" s="2" t="s">
        <v>15</v>
      </c>
      <c r="E476" s="3">
        <f ca="1">MondayfollowingThirdFriday_JunDec</f>
        <v>45831</v>
      </c>
      <c r="F476" s="3">
        <f t="shared" ca="1" si="210"/>
        <v>45821</v>
      </c>
      <c r="G476" s="3">
        <f t="shared" ca="1" si="211"/>
        <v>45827</v>
      </c>
      <c r="H476" s="2">
        <v>5</v>
      </c>
      <c r="I476" s="2" t="s">
        <v>16</v>
      </c>
      <c r="J476" s="3">
        <f t="shared" ca="1" si="209"/>
        <v>45740</v>
      </c>
      <c r="K476" s="3">
        <f t="shared" ca="1" si="205"/>
        <v>45730</v>
      </c>
      <c r="L476" s="3">
        <f t="shared" ca="1" si="206"/>
        <v>45736</v>
      </c>
      <c r="M476" s="9">
        <v>5</v>
      </c>
    </row>
    <row r="477" spans="2:13" x14ac:dyDescent="0.25">
      <c r="B477" s="8">
        <v>3284178</v>
      </c>
      <c r="C477" s="1" t="s">
        <v>369</v>
      </c>
      <c r="D477" s="2" t="s">
        <v>15</v>
      </c>
      <c r="E477" s="3">
        <f ca="1">MondayfollowingThirdFriday_JunDec</f>
        <v>45831</v>
      </c>
      <c r="F477" s="3">
        <f t="shared" ca="1" si="210"/>
        <v>45821</v>
      </c>
      <c r="G477" s="3">
        <f t="shared" ca="1" si="211"/>
        <v>45827</v>
      </c>
      <c r="H477" s="2">
        <v>5</v>
      </c>
      <c r="I477" s="2" t="s">
        <v>16</v>
      </c>
      <c r="J477" s="3">
        <f t="shared" ca="1" si="209"/>
        <v>45740</v>
      </c>
      <c r="K477" s="3">
        <f t="shared" ca="1" si="205"/>
        <v>45730</v>
      </c>
      <c r="L477" s="3">
        <f t="shared" ca="1" si="206"/>
        <v>45736</v>
      </c>
      <c r="M477" s="9">
        <v>5</v>
      </c>
    </row>
    <row r="478" spans="2:13" x14ac:dyDescent="0.25">
      <c r="B478" s="8">
        <v>3287935</v>
      </c>
      <c r="C478" s="1" t="s">
        <v>370</v>
      </c>
      <c r="D478" s="2" t="s">
        <v>15</v>
      </c>
      <c r="E478" s="3">
        <f ca="1">MondayfollowingThirdFriday_JunDec</f>
        <v>45831</v>
      </c>
      <c r="F478" s="3">
        <f t="shared" ca="1" si="210"/>
        <v>45821</v>
      </c>
      <c r="G478" s="3">
        <f t="shared" ca="1" si="211"/>
        <v>45827</v>
      </c>
      <c r="H478" s="2">
        <v>5</v>
      </c>
      <c r="I478" s="2" t="s">
        <v>16</v>
      </c>
      <c r="J478" s="3">
        <f t="shared" ca="1" si="209"/>
        <v>45740</v>
      </c>
      <c r="K478" s="3">
        <f t="shared" ca="1" si="205"/>
        <v>45730</v>
      </c>
      <c r="L478" s="3">
        <f t="shared" ca="1" si="206"/>
        <v>45736</v>
      </c>
      <c r="M478" s="9">
        <v>5</v>
      </c>
    </row>
    <row r="479" spans="2:13" x14ac:dyDescent="0.25">
      <c r="B479" s="8">
        <v>3284177</v>
      </c>
      <c r="C479" s="1" t="s">
        <v>371</v>
      </c>
      <c r="D479" s="2" t="s">
        <v>15</v>
      </c>
      <c r="E479" s="3">
        <f ca="1">MondayfollowingThirdFriday_JunDec</f>
        <v>45831</v>
      </c>
      <c r="F479" s="3">
        <f t="shared" ca="1" si="210"/>
        <v>45821</v>
      </c>
      <c r="G479" s="3">
        <f t="shared" ca="1" si="211"/>
        <v>45827</v>
      </c>
      <c r="H479" s="2">
        <v>5</v>
      </c>
      <c r="I479" s="2" t="s">
        <v>16</v>
      </c>
      <c r="J479" s="3">
        <f t="shared" ca="1" si="209"/>
        <v>45740</v>
      </c>
      <c r="K479" s="3">
        <f t="shared" ca="1" si="205"/>
        <v>45730</v>
      </c>
      <c r="L479" s="3">
        <f t="shared" ca="1" si="206"/>
        <v>45736</v>
      </c>
      <c r="M479" s="9">
        <v>5</v>
      </c>
    </row>
    <row r="480" spans="2:13" x14ac:dyDescent="0.25">
      <c r="B480" s="8">
        <v>3287570</v>
      </c>
      <c r="C480" s="1" t="s">
        <v>372</v>
      </c>
      <c r="D480" s="2" t="s">
        <v>15</v>
      </c>
      <c r="E480" s="3">
        <f ca="1">MondayfollowingThirdFriday_JunDec</f>
        <v>45831</v>
      </c>
      <c r="F480" s="3">
        <f t="shared" ca="1" si="210"/>
        <v>45821</v>
      </c>
      <c r="G480" s="3">
        <f t="shared" ca="1" si="211"/>
        <v>45827</v>
      </c>
      <c r="H480" s="2">
        <v>5</v>
      </c>
      <c r="I480" s="2" t="s">
        <v>16</v>
      </c>
      <c r="J480" s="3">
        <f t="shared" ca="1" si="209"/>
        <v>45740</v>
      </c>
      <c r="K480" s="3">
        <f t="shared" ca="1" si="205"/>
        <v>45730</v>
      </c>
      <c r="L480" s="3">
        <f t="shared" ca="1" si="206"/>
        <v>45736</v>
      </c>
      <c r="M480" s="9">
        <v>5</v>
      </c>
    </row>
    <row r="481" spans="2:13" x14ac:dyDescent="0.25">
      <c r="B481" s="8">
        <v>3287933</v>
      </c>
      <c r="C481" s="1" t="s">
        <v>373</v>
      </c>
      <c r="D481" s="2" t="s">
        <v>15</v>
      </c>
      <c r="E481" s="3">
        <f ca="1">MondayfollowingThirdFriday_JunDec</f>
        <v>45831</v>
      </c>
      <c r="F481" s="3">
        <f t="shared" ca="1" si="210"/>
        <v>45821</v>
      </c>
      <c r="G481" s="3">
        <f t="shared" ca="1" si="211"/>
        <v>45827</v>
      </c>
      <c r="H481" s="2">
        <v>5</v>
      </c>
      <c r="I481" s="2" t="s">
        <v>16</v>
      </c>
      <c r="J481" s="3">
        <f t="shared" ca="1" si="209"/>
        <v>45740</v>
      </c>
      <c r="K481" s="3">
        <f t="shared" ca="1" si="205"/>
        <v>45730</v>
      </c>
      <c r="L481" s="3">
        <f t="shared" ca="1" si="206"/>
        <v>45736</v>
      </c>
      <c r="M481" s="9">
        <v>5</v>
      </c>
    </row>
    <row r="482" spans="2:13" x14ac:dyDescent="0.25">
      <c r="B482" s="8">
        <v>3287924</v>
      </c>
      <c r="C482" s="1" t="s">
        <v>374</v>
      </c>
      <c r="D482" s="2" t="s">
        <v>15</v>
      </c>
      <c r="E482" s="3">
        <f ca="1">MondayfollowingThirdFriday_JunDec</f>
        <v>45831</v>
      </c>
      <c r="F482" s="3">
        <f t="shared" ca="1" si="210"/>
        <v>45821</v>
      </c>
      <c r="G482" s="3">
        <f t="shared" ca="1" si="211"/>
        <v>45827</v>
      </c>
      <c r="H482" s="2">
        <v>5</v>
      </c>
      <c r="I482" s="2" t="s">
        <v>16</v>
      </c>
      <c r="J482" s="3">
        <f t="shared" ca="1" si="209"/>
        <v>45740</v>
      </c>
      <c r="K482" s="3">
        <f t="shared" ca="1" si="205"/>
        <v>45730</v>
      </c>
      <c r="L482" s="3">
        <f t="shared" ca="1" si="206"/>
        <v>45736</v>
      </c>
      <c r="M482" s="9">
        <v>5</v>
      </c>
    </row>
    <row r="483" spans="2:13" x14ac:dyDescent="0.25">
      <c r="B483" s="8">
        <v>2948673</v>
      </c>
      <c r="C483" s="1" t="s">
        <v>375</v>
      </c>
      <c r="D483" s="2" t="s">
        <v>28</v>
      </c>
      <c r="E483" s="3">
        <f ca="1">MondayfollowingThirdFriday_Dec</f>
        <v>46013</v>
      </c>
      <c r="F483" s="3">
        <f t="shared" ref="F483" ca="1" si="212">E483-10</f>
        <v>46003</v>
      </c>
      <c r="G483" s="3">
        <f t="shared" ref="G483" ca="1" si="213">E483-4</f>
        <v>46009</v>
      </c>
      <c r="H483" s="9">
        <v>5</v>
      </c>
      <c r="I483" s="2" t="s">
        <v>28</v>
      </c>
      <c r="J483" s="3">
        <f ca="1">MondayfollowingThirdFriday_Dec</f>
        <v>46013</v>
      </c>
      <c r="K483" s="3">
        <f t="shared" ref="K483:K485" ca="1" si="214">J483-10</f>
        <v>46003</v>
      </c>
      <c r="L483" s="3">
        <f t="shared" ref="L483:L485" ca="1" si="215">J483-4</f>
        <v>46009</v>
      </c>
      <c r="M483" s="9">
        <v>5</v>
      </c>
    </row>
    <row r="484" spans="2:13" x14ac:dyDescent="0.25">
      <c r="B484" s="8">
        <v>2436980</v>
      </c>
      <c r="C484" s="1" t="s">
        <v>376</v>
      </c>
      <c r="D484" s="2" t="s">
        <v>28</v>
      </c>
      <c r="E484" s="3">
        <f ca="1">MondayfollowingThirdFriday_Dec</f>
        <v>46013</v>
      </c>
      <c r="F484" s="3">
        <f t="shared" ca="1" si="202"/>
        <v>46003</v>
      </c>
      <c r="G484" s="3">
        <f t="shared" ca="1" si="203"/>
        <v>46009</v>
      </c>
      <c r="H484" s="2">
        <v>5</v>
      </c>
      <c r="I484" s="2" t="s">
        <v>28</v>
      </c>
      <c r="J484" s="3">
        <f ca="1">MondayfollowingThirdFriday_Dec</f>
        <v>46013</v>
      </c>
      <c r="K484" s="3">
        <f t="shared" ca="1" si="214"/>
        <v>46003</v>
      </c>
      <c r="L484" s="3">
        <f t="shared" ca="1" si="215"/>
        <v>46009</v>
      </c>
      <c r="M484" s="9">
        <v>5</v>
      </c>
    </row>
    <row r="485" spans="2:13" x14ac:dyDescent="0.25">
      <c r="B485" s="8">
        <v>2331436</v>
      </c>
      <c r="C485" s="1" t="s">
        <v>377</v>
      </c>
      <c r="D485" s="2" t="s">
        <v>28</v>
      </c>
      <c r="E485" s="3">
        <f ca="1">MondayfollowingThirdFriday_Dec</f>
        <v>46013</v>
      </c>
      <c r="F485" s="3">
        <f t="shared" ca="1" si="202"/>
        <v>46003</v>
      </c>
      <c r="G485" s="3">
        <f t="shared" ca="1" si="203"/>
        <v>46009</v>
      </c>
      <c r="H485" s="2">
        <v>5</v>
      </c>
      <c r="I485" s="2" t="s">
        <v>28</v>
      </c>
      <c r="J485" s="3">
        <f ca="1">MondayfollowingThirdFriday_Dec</f>
        <v>46013</v>
      </c>
      <c r="K485" s="3">
        <f t="shared" ca="1" si="214"/>
        <v>46003</v>
      </c>
      <c r="L485" s="3">
        <f t="shared" ca="1" si="215"/>
        <v>46009</v>
      </c>
      <c r="M485" s="9">
        <v>5</v>
      </c>
    </row>
    <row r="486" spans="2:13" x14ac:dyDescent="0.25">
      <c r="B486" s="8">
        <v>2936325</v>
      </c>
      <c r="C486" s="24" t="s">
        <v>378</v>
      </c>
      <c r="D486" s="2" t="s">
        <v>28</v>
      </c>
      <c r="E486" s="3">
        <f ca="1">MondayfollowingThirdFriday_Dec</f>
        <v>46013</v>
      </c>
      <c r="F486" s="3">
        <f t="shared" ref="F486:F488" ca="1" si="216">E486-10</f>
        <v>46003</v>
      </c>
      <c r="G486" s="3">
        <f t="shared" ref="G486:G488" ca="1" si="217">E486-4</f>
        <v>46009</v>
      </c>
      <c r="H486" s="2">
        <v>5</v>
      </c>
      <c r="I486" s="2" t="s">
        <v>28</v>
      </c>
      <c r="J486" s="3">
        <f ca="1">MondayfollowingThirdFriday_Dec</f>
        <v>46013</v>
      </c>
      <c r="K486" s="3">
        <f t="shared" ref="K486:K488" ca="1" si="218">J486-10</f>
        <v>46003</v>
      </c>
      <c r="L486" s="3">
        <f t="shared" ref="L486:L488" ca="1" si="219">J486-4</f>
        <v>46009</v>
      </c>
      <c r="M486" s="9">
        <v>5</v>
      </c>
    </row>
    <row r="487" spans="2:13" x14ac:dyDescent="0.25">
      <c r="B487" s="8">
        <v>2936324</v>
      </c>
      <c r="C487" s="24" t="s">
        <v>379</v>
      </c>
      <c r="D487" s="2" t="s">
        <v>28</v>
      </c>
      <c r="E487" s="3">
        <f ca="1">MondayfollowingThirdFriday_Dec</f>
        <v>46013</v>
      </c>
      <c r="F487" s="3">
        <f t="shared" ca="1" si="216"/>
        <v>46003</v>
      </c>
      <c r="G487" s="3">
        <f t="shared" ca="1" si="217"/>
        <v>46009</v>
      </c>
      <c r="H487" s="2">
        <v>5</v>
      </c>
      <c r="I487" s="2" t="s">
        <v>28</v>
      </c>
      <c r="J487" s="3">
        <f ca="1">MondayfollowingThirdFriday_Dec</f>
        <v>46013</v>
      </c>
      <c r="K487" s="3">
        <f t="shared" ca="1" si="218"/>
        <v>46003</v>
      </c>
      <c r="L487" s="3">
        <f t="shared" ca="1" si="219"/>
        <v>46009</v>
      </c>
      <c r="M487" s="9">
        <v>5</v>
      </c>
    </row>
    <row r="488" spans="2:13" x14ac:dyDescent="0.25">
      <c r="B488" s="8">
        <v>3150280</v>
      </c>
      <c r="C488" s="24" t="s">
        <v>380</v>
      </c>
      <c r="D488" s="2" t="s">
        <v>28</v>
      </c>
      <c r="E488" s="3">
        <f ca="1">MondayfollowingThirdFriday_Dec</f>
        <v>46013</v>
      </c>
      <c r="F488" s="3">
        <f t="shared" ca="1" si="216"/>
        <v>46003</v>
      </c>
      <c r="G488" s="3">
        <f t="shared" ca="1" si="217"/>
        <v>46009</v>
      </c>
      <c r="H488" s="2">
        <v>5</v>
      </c>
      <c r="I488" s="2" t="s">
        <v>28</v>
      </c>
      <c r="J488" s="3">
        <f ca="1">MondayfollowingThirdFriday_Dec</f>
        <v>46013</v>
      </c>
      <c r="K488" s="3">
        <f t="shared" ca="1" si="218"/>
        <v>46003</v>
      </c>
      <c r="L488" s="3">
        <f t="shared" ca="1" si="219"/>
        <v>46009</v>
      </c>
      <c r="M488" s="9">
        <v>5</v>
      </c>
    </row>
    <row r="489" spans="2:13" x14ac:dyDescent="0.25">
      <c r="B489" s="8">
        <v>3213071</v>
      </c>
      <c r="C489" s="24" t="s">
        <v>381</v>
      </c>
      <c r="D489" s="2" t="s">
        <v>28</v>
      </c>
      <c r="E489" s="3">
        <f ca="1">MondayfollowingThirdFriday_Dec</f>
        <v>46013</v>
      </c>
      <c r="F489" s="3">
        <f ca="1">E489-10</f>
        <v>46003</v>
      </c>
      <c r="G489" s="3">
        <f ca="1">E489-4</f>
        <v>46009</v>
      </c>
      <c r="H489" s="2">
        <v>5</v>
      </c>
      <c r="I489" s="2" t="s">
        <v>16</v>
      </c>
      <c r="J489" s="3">
        <f ca="1">MondayfollowingThirdFriday_MarJunSepDec</f>
        <v>45740</v>
      </c>
      <c r="K489" s="3">
        <f ca="1">J489-10</f>
        <v>45730</v>
      </c>
      <c r="L489" s="3">
        <f ca="1">J489-4</f>
        <v>45736</v>
      </c>
      <c r="M489" s="9">
        <v>5</v>
      </c>
    </row>
    <row r="490" spans="2:13" x14ac:dyDescent="0.25">
      <c r="B490" s="8">
        <v>2936327</v>
      </c>
      <c r="C490" s="24" t="s">
        <v>382</v>
      </c>
      <c r="D490" s="2" t="s">
        <v>28</v>
      </c>
      <c r="E490" s="3">
        <f ca="1">MondayfollowingThirdFriday_Dec</f>
        <v>46013</v>
      </c>
      <c r="F490" s="3">
        <f ca="1">E490-10</f>
        <v>46003</v>
      </c>
      <c r="G490" s="3">
        <f ca="1">E490-4</f>
        <v>46009</v>
      </c>
      <c r="H490" s="2">
        <v>5</v>
      </c>
      <c r="I490" s="2" t="s">
        <v>28</v>
      </c>
      <c r="J490" s="3">
        <f ca="1">MondayfollowingThirdFriday_Dec</f>
        <v>46013</v>
      </c>
      <c r="K490" s="3">
        <f ca="1">J490-10</f>
        <v>46003</v>
      </c>
      <c r="L490" s="3">
        <f ca="1">J490-4</f>
        <v>46009</v>
      </c>
      <c r="M490" s="9">
        <v>5</v>
      </c>
    </row>
    <row r="491" spans="2:13" x14ac:dyDescent="0.25">
      <c r="B491" s="8">
        <v>2936326</v>
      </c>
      <c r="C491" s="24" t="s">
        <v>383</v>
      </c>
      <c r="D491" s="2" t="s">
        <v>28</v>
      </c>
      <c r="E491" s="3">
        <f ca="1">MondayfollowingThirdFriday_Dec</f>
        <v>46013</v>
      </c>
      <c r="F491" s="3">
        <f ca="1">E491-10</f>
        <v>46003</v>
      </c>
      <c r="G491" s="3">
        <f ca="1">E491-4</f>
        <v>46009</v>
      </c>
      <c r="H491" s="2">
        <v>5</v>
      </c>
      <c r="I491" s="2" t="s">
        <v>28</v>
      </c>
      <c r="J491" s="3">
        <f ca="1">MondayfollowingThirdFriday_Dec</f>
        <v>46013</v>
      </c>
      <c r="K491" s="3">
        <f ca="1">J491-10</f>
        <v>46003</v>
      </c>
      <c r="L491" s="3">
        <f ca="1">J491-4</f>
        <v>46009</v>
      </c>
      <c r="M491" s="9">
        <v>5</v>
      </c>
    </row>
    <row r="492" spans="2:13" x14ac:dyDescent="0.25">
      <c r="B492" s="8">
        <v>2936328</v>
      </c>
      <c r="C492" s="24" t="s">
        <v>384</v>
      </c>
      <c r="D492" s="2" t="s">
        <v>28</v>
      </c>
      <c r="E492" s="3">
        <f ca="1">MondayfollowingThirdFriday_Dec</f>
        <v>46013</v>
      </c>
      <c r="F492" s="3">
        <f t="shared" ref="F492:F498" ca="1" si="220">E492-10</f>
        <v>46003</v>
      </c>
      <c r="G492" s="3">
        <f t="shared" ref="G492:G498" ca="1" si="221">E492-4</f>
        <v>46009</v>
      </c>
      <c r="H492" s="2">
        <v>5</v>
      </c>
      <c r="I492" s="2" t="s">
        <v>28</v>
      </c>
      <c r="J492" s="3">
        <f ca="1">MondayfollowingThirdFriday_Dec</f>
        <v>46013</v>
      </c>
      <c r="K492" s="3">
        <f t="shared" ref="K492:K499" ca="1" si="222">J492-10</f>
        <v>46003</v>
      </c>
      <c r="L492" s="3">
        <f t="shared" ref="L492:L498" ca="1" si="223">J492-4</f>
        <v>46009</v>
      </c>
      <c r="M492" s="9">
        <v>5</v>
      </c>
    </row>
    <row r="493" spans="2:13" x14ac:dyDescent="0.25">
      <c r="B493" s="8">
        <v>2936329</v>
      </c>
      <c r="C493" s="24" t="s">
        <v>385</v>
      </c>
      <c r="D493" s="2" t="s">
        <v>28</v>
      </c>
      <c r="E493" s="3">
        <f ca="1">MondayfollowingThirdFriday_Dec</f>
        <v>46013</v>
      </c>
      <c r="F493" s="3">
        <f t="shared" ca="1" si="220"/>
        <v>46003</v>
      </c>
      <c r="G493" s="3">
        <f t="shared" ca="1" si="221"/>
        <v>46009</v>
      </c>
      <c r="H493" s="2">
        <v>5</v>
      </c>
      <c r="I493" s="2" t="s">
        <v>28</v>
      </c>
      <c r="J493" s="3">
        <f ca="1">MondayfollowingThirdFriday_Dec</f>
        <v>46013</v>
      </c>
      <c r="K493" s="3">
        <f t="shared" ca="1" si="222"/>
        <v>46003</v>
      </c>
      <c r="L493" s="3">
        <f t="shared" ca="1" si="223"/>
        <v>46009</v>
      </c>
      <c r="M493" s="9">
        <v>5</v>
      </c>
    </row>
    <row r="494" spans="2:13" x14ac:dyDescent="0.25">
      <c r="B494" s="8">
        <v>2936331</v>
      </c>
      <c r="C494" s="24" t="s">
        <v>386</v>
      </c>
      <c r="D494" s="2" t="s">
        <v>28</v>
      </c>
      <c r="E494" s="3">
        <f ca="1">MondayfollowingThirdFriday_Dec</f>
        <v>46013</v>
      </c>
      <c r="F494" s="3">
        <f t="shared" ca="1" si="220"/>
        <v>46003</v>
      </c>
      <c r="G494" s="3">
        <f t="shared" ca="1" si="221"/>
        <v>46009</v>
      </c>
      <c r="H494" s="2">
        <v>5</v>
      </c>
      <c r="I494" s="2" t="s">
        <v>28</v>
      </c>
      <c r="J494" s="3">
        <f ca="1">MondayfollowingThirdFriday_Dec</f>
        <v>46013</v>
      </c>
      <c r="K494" s="3">
        <f t="shared" ca="1" si="222"/>
        <v>46003</v>
      </c>
      <c r="L494" s="3">
        <f t="shared" ca="1" si="223"/>
        <v>46009</v>
      </c>
      <c r="M494" s="9">
        <v>5</v>
      </c>
    </row>
    <row r="495" spans="2:13" x14ac:dyDescent="0.25">
      <c r="B495" s="8">
        <v>2936330</v>
      </c>
      <c r="C495" s="24" t="s">
        <v>387</v>
      </c>
      <c r="D495" s="2" t="s">
        <v>28</v>
      </c>
      <c r="E495" s="3">
        <f ca="1">MondayfollowingThirdFriday_Dec</f>
        <v>46013</v>
      </c>
      <c r="F495" s="3">
        <f t="shared" ca="1" si="220"/>
        <v>46003</v>
      </c>
      <c r="G495" s="3">
        <f t="shared" ca="1" si="221"/>
        <v>46009</v>
      </c>
      <c r="H495" s="2">
        <v>5</v>
      </c>
      <c r="I495" s="2" t="s">
        <v>28</v>
      </c>
      <c r="J495" s="3">
        <f ca="1">MondayfollowingThirdFriday_Dec</f>
        <v>46013</v>
      </c>
      <c r="K495" s="3">
        <f t="shared" ca="1" si="222"/>
        <v>46003</v>
      </c>
      <c r="L495" s="3">
        <f t="shared" ca="1" si="223"/>
        <v>46009</v>
      </c>
      <c r="M495" s="9">
        <v>5</v>
      </c>
    </row>
    <row r="496" spans="2:13" x14ac:dyDescent="0.25">
      <c r="B496" s="8">
        <v>2936332</v>
      </c>
      <c r="C496" s="24" t="s">
        <v>388</v>
      </c>
      <c r="D496" s="2" t="s">
        <v>28</v>
      </c>
      <c r="E496" s="3">
        <f ca="1">MondayfollowingThirdFriday_Dec</f>
        <v>46013</v>
      </c>
      <c r="F496" s="3">
        <f t="shared" ca="1" si="220"/>
        <v>46003</v>
      </c>
      <c r="G496" s="3">
        <f t="shared" ca="1" si="221"/>
        <v>46009</v>
      </c>
      <c r="H496" s="2">
        <v>5</v>
      </c>
      <c r="I496" s="2" t="s">
        <v>28</v>
      </c>
      <c r="J496" s="3">
        <f ca="1">MondayfollowingThirdFriday_Dec</f>
        <v>46013</v>
      </c>
      <c r="K496" s="3">
        <f t="shared" ca="1" si="222"/>
        <v>46003</v>
      </c>
      <c r="L496" s="3">
        <f t="shared" ca="1" si="223"/>
        <v>46009</v>
      </c>
      <c r="M496" s="9">
        <v>5</v>
      </c>
    </row>
    <row r="497" spans="2:13" x14ac:dyDescent="0.25">
      <c r="B497" s="8">
        <v>2939450</v>
      </c>
      <c r="C497" s="24" t="s">
        <v>389</v>
      </c>
      <c r="D497" s="2" t="s">
        <v>28</v>
      </c>
      <c r="E497" s="3">
        <f ca="1">MondayfollowingThirdFriday_Dec</f>
        <v>46013</v>
      </c>
      <c r="F497" s="3">
        <f t="shared" ca="1" si="220"/>
        <v>46003</v>
      </c>
      <c r="G497" s="3">
        <f t="shared" ca="1" si="221"/>
        <v>46009</v>
      </c>
      <c r="H497" s="2">
        <v>5</v>
      </c>
      <c r="I497" s="2" t="s">
        <v>28</v>
      </c>
      <c r="J497" s="3">
        <f ca="1">MondayfollowingThirdFriday_Dec</f>
        <v>46013</v>
      </c>
      <c r="K497" s="3">
        <f t="shared" ca="1" si="222"/>
        <v>46003</v>
      </c>
      <c r="L497" s="3">
        <f t="shared" ca="1" si="223"/>
        <v>46009</v>
      </c>
      <c r="M497" s="9">
        <v>5</v>
      </c>
    </row>
    <row r="498" spans="2:13" x14ac:dyDescent="0.25">
      <c r="B498" s="8">
        <v>2205104</v>
      </c>
      <c r="C498" s="24" t="s">
        <v>390</v>
      </c>
      <c r="D498" s="2" t="s">
        <v>28</v>
      </c>
      <c r="E498" s="3">
        <f ca="1">MondayfollowingThirdFriday_Dec</f>
        <v>46013</v>
      </c>
      <c r="F498" s="3">
        <f t="shared" ca="1" si="220"/>
        <v>46003</v>
      </c>
      <c r="G498" s="3">
        <f t="shared" ca="1" si="221"/>
        <v>46009</v>
      </c>
      <c r="H498" s="2">
        <v>5</v>
      </c>
      <c r="I498" s="2" t="s">
        <v>28</v>
      </c>
      <c r="J498" s="3">
        <f ca="1">MondayfollowingThirdFriday_Dec</f>
        <v>46013</v>
      </c>
      <c r="K498" s="3">
        <f t="shared" ca="1" si="222"/>
        <v>46003</v>
      </c>
      <c r="L498" s="3">
        <f t="shared" ca="1" si="223"/>
        <v>46009</v>
      </c>
      <c r="M498" s="9">
        <v>5</v>
      </c>
    </row>
    <row r="499" spans="2:13" x14ac:dyDescent="0.25">
      <c r="B499" s="8">
        <v>2752585</v>
      </c>
      <c r="C499" s="24" t="s">
        <v>391</v>
      </c>
      <c r="D499" s="2" t="s">
        <v>28</v>
      </c>
      <c r="E499" s="3">
        <f ca="1">MondayfollowingThirdFriday_Dec</f>
        <v>46013</v>
      </c>
      <c r="F499" s="3">
        <f t="shared" ref="F499:F506" ca="1" si="224">E499-10</f>
        <v>46003</v>
      </c>
      <c r="G499" s="3">
        <f t="shared" ref="G499:G506" ca="1" si="225">E499-4</f>
        <v>46009</v>
      </c>
      <c r="H499" s="2">
        <v>5</v>
      </c>
      <c r="I499" s="2" t="s">
        <v>28</v>
      </c>
      <c r="J499" s="3">
        <f ca="1">MondayfollowingThirdFriday_Dec</f>
        <v>46013</v>
      </c>
      <c r="K499" s="3">
        <f t="shared" ca="1" si="222"/>
        <v>46003</v>
      </c>
      <c r="L499" s="3">
        <f t="shared" ref="L499" ca="1" si="226">J499-4</f>
        <v>46009</v>
      </c>
      <c r="M499" s="9">
        <v>5</v>
      </c>
    </row>
    <row r="500" spans="2:13" x14ac:dyDescent="0.25">
      <c r="B500" s="8">
        <v>3265710</v>
      </c>
      <c r="C500" s="24" t="s">
        <v>392</v>
      </c>
      <c r="D500" s="2" t="s">
        <v>28</v>
      </c>
      <c r="E500" s="3">
        <f ca="1">MondayfollowingThirdFriday_Dec</f>
        <v>46013</v>
      </c>
      <c r="F500" s="3">
        <f t="shared" ca="1" si="224"/>
        <v>46003</v>
      </c>
      <c r="G500" s="3">
        <f t="shared" ref="G500" ca="1" si="227">E500-4</f>
        <v>46009</v>
      </c>
      <c r="H500" s="2">
        <v>5</v>
      </c>
      <c r="I500" s="2" t="s">
        <v>28</v>
      </c>
      <c r="J500" s="3">
        <f ca="1">MondayfollowingThirdFriday_Dec</f>
        <v>46013</v>
      </c>
      <c r="K500" s="3">
        <f t="shared" ref="K500" ca="1" si="228">J500-10</f>
        <v>46003</v>
      </c>
      <c r="L500" s="3">
        <f t="shared" ref="L500" ca="1" si="229">J500-4</f>
        <v>46009</v>
      </c>
      <c r="M500" s="9">
        <v>5</v>
      </c>
    </row>
    <row r="501" spans="2:13" x14ac:dyDescent="0.25">
      <c r="B501" s="8">
        <v>3005068</v>
      </c>
      <c r="C501" s="24" t="s">
        <v>393</v>
      </c>
      <c r="D501" s="2" t="s">
        <v>28</v>
      </c>
      <c r="E501" s="3">
        <f ca="1">MondayfollowingThirdFriday_Dec</f>
        <v>46013</v>
      </c>
      <c r="F501" s="3">
        <f t="shared" ca="1" si="224"/>
        <v>46003</v>
      </c>
      <c r="G501" s="3">
        <f t="shared" ca="1" si="225"/>
        <v>46009</v>
      </c>
      <c r="H501" s="2">
        <v>5</v>
      </c>
      <c r="I501" s="2" t="s">
        <v>16</v>
      </c>
      <c r="J501" s="3">
        <f ca="1">MondayfollowingThirdFriday_MarJunSepDec</f>
        <v>45740</v>
      </c>
      <c r="K501" s="3">
        <f t="shared" ref="K501:K506" ca="1" si="230">J501-10</f>
        <v>45730</v>
      </c>
      <c r="L501" s="3">
        <f t="shared" ref="L501:L506" ca="1" si="231">J501-4</f>
        <v>45736</v>
      </c>
      <c r="M501" s="9">
        <v>5</v>
      </c>
    </row>
    <row r="502" spans="2:13" x14ac:dyDescent="0.25">
      <c r="B502" s="8">
        <v>3124640</v>
      </c>
      <c r="C502" s="24" t="s">
        <v>394</v>
      </c>
      <c r="D502" s="2" t="s">
        <v>28</v>
      </c>
      <c r="E502" s="3">
        <f ca="1">MondayfollowingThirdFriday_Dec</f>
        <v>46013</v>
      </c>
      <c r="F502" s="3">
        <f t="shared" ca="1" si="224"/>
        <v>46003</v>
      </c>
      <c r="G502" s="3">
        <f t="shared" ca="1" si="225"/>
        <v>46009</v>
      </c>
      <c r="H502" s="2">
        <v>5</v>
      </c>
      <c r="I502" s="2" t="s">
        <v>16</v>
      </c>
      <c r="J502" s="3">
        <f ca="1">MondayfollowingThirdFriday_MarJunSepDec</f>
        <v>45740</v>
      </c>
      <c r="K502" s="3">
        <f t="shared" ca="1" si="230"/>
        <v>45730</v>
      </c>
      <c r="L502" s="3">
        <f t="shared" ca="1" si="231"/>
        <v>45736</v>
      </c>
      <c r="M502" s="9">
        <v>5</v>
      </c>
    </row>
    <row r="503" spans="2:13" x14ac:dyDescent="0.25">
      <c r="B503" s="8">
        <v>3119162</v>
      </c>
      <c r="C503" s="24" t="s">
        <v>395</v>
      </c>
      <c r="D503" s="2" t="s">
        <v>28</v>
      </c>
      <c r="E503" s="3">
        <f ca="1">MondayfollowingThirdFriday_Dec</f>
        <v>46013</v>
      </c>
      <c r="F503" s="3">
        <f t="shared" ca="1" si="224"/>
        <v>46003</v>
      </c>
      <c r="G503" s="3">
        <f t="shared" ca="1" si="225"/>
        <v>46009</v>
      </c>
      <c r="H503" s="2">
        <v>5</v>
      </c>
      <c r="I503" s="2" t="s">
        <v>16</v>
      </c>
      <c r="J503" s="3">
        <f ca="1">MondayfollowingThirdFriday_MarJunSepDec</f>
        <v>45740</v>
      </c>
      <c r="K503" s="3">
        <f t="shared" ca="1" si="230"/>
        <v>45730</v>
      </c>
      <c r="L503" s="3">
        <f t="shared" ca="1" si="231"/>
        <v>45736</v>
      </c>
      <c r="M503" s="9">
        <v>5</v>
      </c>
    </row>
    <row r="504" spans="2:13" x14ac:dyDescent="0.25">
      <c r="B504" s="8">
        <v>3046755</v>
      </c>
      <c r="C504" s="24" t="s">
        <v>396</v>
      </c>
      <c r="D504" s="2" t="s">
        <v>15</v>
      </c>
      <c r="E504" s="3">
        <f ca="1">MondayfollowingThirdFriday_JunDec</f>
        <v>45831</v>
      </c>
      <c r="F504" s="3">
        <f t="shared" ca="1" si="224"/>
        <v>45821</v>
      </c>
      <c r="G504" s="3">
        <f t="shared" ca="1" si="225"/>
        <v>45827</v>
      </c>
      <c r="H504" s="2">
        <v>5</v>
      </c>
      <c r="I504" s="2" t="s">
        <v>16</v>
      </c>
      <c r="J504" s="3">
        <f ca="1">MondayfollowingThirdFriday_MarJunSepDec</f>
        <v>45740</v>
      </c>
      <c r="K504" s="3">
        <f t="shared" ca="1" si="230"/>
        <v>45730</v>
      </c>
      <c r="L504" s="3">
        <f t="shared" ca="1" si="231"/>
        <v>45736</v>
      </c>
      <c r="M504" s="9">
        <v>5</v>
      </c>
    </row>
    <row r="505" spans="2:13" x14ac:dyDescent="0.25">
      <c r="B505" s="8">
        <v>2965420</v>
      </c>
      <c r="C505" s="24" t="s">
        <v>397</v>
      </c>
      <c r="D505" s="2" t="s">
        <v>28</v>
      </c>
      <c r="E505" s="3">
        <f ca="1">MondayfollowingThirdFriday_Dec</f>
        <v>46013</v>
      </c>
      <c r="F505" s="3">
        <f t="shared" ca="1" si="224"/>
        <v>46003</v>
      </c>
      <c r="G505" s="3">
        <f t="shared" ca="1" si="225"/>
        <v>46009</v>
      </c>
      <c r="H505" s="2">
        <v>5</v>
      </c>
      <c r="I505" s="2" t="s">
        <v>16</v>
      </c>
      <c r="J505" s="3">
        <f ca="1">MondayfollowingThirdFriday_MarJunSepDec</f>
        <v>45740</v>
      </c>
      <c r="K505" s="3">
        <f t="shared" ca="1" si="230"/>
        <v>45730</v>
      </c>
      <c r="L505" s="3">
        <f t="shared" ca="1" si="231"/>
        <v>45736</v>
      </c>
      <c r="M505" s="9">
        <v>5</v>
      </c>
    </row>
    <row r="506" spans="2:13" x14ac:dyDescent="0.25">
      <c r="B506" s="25">
        <v>2484655</v>
      </c>
      <c r="C506" s="26" t="s">
        <v>398</v>
      </c>
      <c r="D506" s="2" t="s">
        <v>28</v>
      </c>
      <c r="E506" s="3">
        <f ca="1">MondayfollowingThirdFriday_Dec</f>
        <v>46013</v>
      </c>
      <c r="F506" s="3">
        <f t="shared" ca="1" si="224"/>
        <v>46003</v>
      </c>
      <c r="G506" s="3">
        <f t="shared" ca="1" si="225"/>
        <v>46009</v>
      </c>
      <c r="H506" s="2">
        <v>5</v>
      </c>
      <c r="I506" s="2" t="s">
        <v>28</v>
      </c>
      <c r="J506" s="3">
        <f ca="1">MondayfollowingThirdFriday_Dec</f>
        <v>46013</v>
      </c>
      <c r="K506" s="3">
        <f t="shared" ca="1" si="230"/>
        <v>46003</v>
      </c>
      <c r="L506" s="3">
        <f t="shared" ca="1" si="231"/>
        <v>46009</v>
      </c>
      <c r="M506" s="9">
        <v>5</v>
      </c>
    </row>
    <row r="507" spans="2:13" x14ac:dyDescent="0.25">
      <c r="B507" s="89" t="s">
        <v>399</v>
      </c>
      <c r="C507" s="90"/>
      <c r="D507" s="90"/>
      <c r="E507" s="90"/>
      <c r="F507" s="90"/>
      <c r="G507" s="90"/>
      <c r="H507" s="90"/>
      <c r="I507" s="90"/>
      <c r="J507" s="90"/>
      <c r="K507" s="90"/>
      <c r="L507" s="90"/>
      <c r="M507" s="91"/>
    </row>
    <row r="508" spans="2:13" x14ac:dyDescent="0.25">
      <c r="B508" s="8">
        <v>2959582</v>
      </c>
      <c r="C508" s="1" t="s">
        <v>400</v>
      </c>
      <c r="D508" s="2" t="s">
        <v>16</v>
      </c>
      <c r="E508" s="3">
        <f t="shared" ref="E508:E626" ca="1" si="232">MondayfollowingThirdFriday_MarJunSepDec</f>
        <v>45740</v>
      </c>
      <c r="F508" s="3">
        <f ca="1">E508-10</f>
        <v>45730</v>
      </c>
      <c r="G508" s="3">
        <f ca="1">E508-4</f>
        <v>45736</v>
      </c>
      <c r="H508" s="2">
        <v>5</v>
      </c>
      <c r="I508" s="2" t="s">
        <v>16</v>
      </c>
      <c r="J508" s="3">
        <f t="shared" ref="J508:J636" ca="1" si="233">MondayfollowingThirdFriday_MarJunSepDec</f>
        <v>45740</v>
      </c>
      <c r="K508" s="3">
        <f t="shared" ref="K508:K510" ca="1" si="234">J508-10</f>
        <v>45730</v>
      </c>
      <c r="L508" s="3">
        <f t="shared" ref="L508:L510" ca="1" si="235">J508-4</f>
        <v>45736</v>
      </c>
      <c r="M508" s="9">
        <v>5</v>
      </c>
    </row>
    <row r="509" spans="2:13" x14ac:dyDescent="0.25">
      <c r="B509" s="8">
        <v>3308660</v>
      </c>
      <c r="C509" s="1" t="s">
        <v>401</v>
      </c>
      <c r="D509" s="2" t="s">
        <v>16</v>
      </c>
      <c r="E509" s="3">
        <f t="shared" ca="1" si="232"/>
        <v>45740</v>
      </c>
      <c r="F509" s="3">
        <f ca="1">E509-10</f>
        <v>45730</v>
      </c>
      <c r="G509" s="3">
        <f ca="1">E509-4</f>
        <v>45736</v>
      </c>
      <c r="H509" s="2">
        <v>5</v>
      </c>
      <c r="I509" s="2" t="s">
        <v>16</v>
      </c>
      <c r="J509" s="3">
        <f t="shared" ca="1" si="233"/>
        <v>45740</v>
      </c>
      <c r="K509" s="3">
        <f t="shared" ref="K509" ca="1" si="236">J509-10</f>
        <v>45730</v>
      </c>
      <c r="L509" s="3">
        <f t="shared" ref="L509" ca="1" si="237">J509-4</f>
        <v>45736</v>
      </c>
      <c r="M509" s="9">
        <v>5</v>
      </c>
    </row>
    <row r="510" spans="2:13" x14ac:dyDescent="0.25">
      <c r="B510" s="8">
        <v>2959586</v>
      </c>
      <c r="C510" s="1" t="s">
        <v>402</v>
      </c>
      <c r="D510" s="2" t="s">
        <v>16</v>
      </c>
      <c r="E510" s="3">
        <f t="shared" ca="1" si="232"/>
        <v>45740</v>
      </c>
      <c r="F510" s="3">
        <f ca="1">E510-10</f>
        <v>45730</v>
      </c>
      <c r="G510" s="3">
        <f ca="1">E510-4</f>
        <v>45736</v>
      </c>
      <c r="H510" s="2">
        <v>5</v>
      </c>
      <c r="I510" s="2" t="s">
        <v>16</v>
      </c>
      <c r="J510" s="3">
        <f t="shared" ca="1" si="233"/>
        <v>45740</v>
      </c>
      <c r="K510" s="3">
        <f t="shared" ca="1" si="234"/>
        <v>45730</v>
      </c>
      <c r="L510" s="3">
        <f t="shared" ca="1" si="235"/>
        <v>45736</v>
      </c>
      <c r="M510" s="9">
        <v>5</v>
      </c>
    </row>
    <row r="511" spans="2:13" x14ac:dyDescent="0.25">
      <c r="B511" s="8">
        <v>3311770</v>
      </c>
      <c r="C511" s="1" t="s">
        <v>403</v>
      </c>
      <c r="D511" s="2" t="s">
        <v>16</v>
      </c>
      <c r="E511" s="3">
        <f t="shared" ca="1" si="232"/>
        <v>45740</v>
      </c>
      <c r="F511" s="3">
        <f t="shared" ref="F511:F512" ca="1" si="238">E511-10</f>
        <v>45730</v>
      </c>
      <c r="G511" s="3">
        <f t="shared" ref="G511:G512" ca="1" si="239">E511-4</f>
        <v>45736</v>
      </c>
      <c r="H511" s="2">
        <v>5</v>
      </c>
      <c r="I511" s="2" t="s">
        <v>16</v>
      </c>
      <c r="J511" s="3">
        <f t="shared" ca="1" si="233"/>
        <v>45740</v>
      </c>
      <c r="K511" s="3">
        <f t="shared" ref="K511:K512" ca="1" si="240">J511-10</f>
        <v>45730</v>
      </c>
      <c r="L511" s="3">
        <f t="shared" ref="L511:L512" ca="1" si="241">J511-4</f>
        <v>45736</v>
      </c>
      <c r="M511" s="9">
        <v>5</v>
      </c>
    </row>
    <row r="512" spans="2:13" x14ac:dyDescent="0.25">
      <c r="B512" s="8">
        <v>3311769</v>
      </c>
      <c r="C512" s="1" t="s">
        <v>404</v>
      </c>
      <c r="D512" s="2" t="s">
        <v>16</v>
      </c>
      <c r="E512" s="3">
        <f t="shared" ca="1" si="232"/>
        <v>45740</v>
      </c>
      <c r="F512" s="3">
        <f t="shared" ca="1" si="238"/>
        <v>45730</v>
      </c>
      <c r="G512" s="3">
        <f t="shared" ca="1" si="239"/>
        <v>45736</v>
      </c>
      <c r="H512" s="2">
        <v>5</v>
      </c>
      <c r="I512" s="2" t="s">
        <v>16</v>
      </c>
      <c r="J512" s="3">
        <f t="shared" ca="1" si="233"/>
        <v>45740</v>
      </c>
      <c r="K512" s="3">
        <f t="shared" ca="1" si="240"/>
        <v>45730</v>
      </c>
      <c r="L512" s="3">
        <f t="shared" ca="1" si="241"/>
        <v>45736</v>
      </c>
      <c r="M512" s="9">
        <v>5</v>
      </c>
    </row>
    <row r="513" spans="2:13" x14ac:dyDescent="0.25">
      <c r="B513" s="8">
        <v>3279293</v>
      </c>
      <c r="C513" s="1" t="s">
        <v>405</v>
      </c>
      <c r="D513" s="2" t="s">
        <v>16</v>
      </c>
      <c r="E513" s="3">
        <f t="shared" ca="1" si="232"/>
        <v>45740</v>
      </c>
      <c r="F513" s="3">
        <f t="shared" ref="F513:F554" ca="1" si="242">E513-10</f>
        <v>45730</v>
      </c>
      <c r="G513" s="3">
        <f t="shared" ref="G513:G554" ca="1" si="243">E513-4</f>
        <v>45736</v>
      </c>
      <c r="H513" s="2">
        <v>5</v>
      </c>
      <c r="I513" s="2" t="s">
        <v>16</v>
      </c>
      <c r="J513" s="3">
        <f t="shared" ca="1" si="233"/>
        <v>45740</v>
      </c>
      <c r="K513" s="3">
        <f t="shared" ref="K513:K554" ca="1" si="244">J513-10</f>
        <v>45730</v>
      </c>
      <c r="L513" s="3">
        <f t="shared" ref="L513:L554" ca="1" si="245">J513-4</f>
        <v>45736</v>
      </c>
      <c r="M513" s="9">
        <v>5</v>
      </c>
    </row>
    <row r="514" spans="2:13" x14ac:dyDescent="0.25">
      <c r="B514" s="8">
        <v>3279399</v>
      </c>
      <c r="C514" s="1" t="s">
        <v>406</v>
      </c>
      <c r="D514" s="2" t="s">
        <v>16</v>
      </c>
      <c r="E514" s="3">
        <f t="shared" ca="1" si="232"/>
        <v>45740</v>
      </c>
      <c r="F514" s="3">
        <f t="shared" ca="1" si="242"/>
        <v>45730</v>
      </c>
      <c r="G514" s="3">
        <f t="shared" ca="1" si="243"/>
        <v>45736</v>
      </c>
      <c r="H514" s="2">
        <v>5</v>
      </c>
      <c r="I514" s="2" t="s">
        <v>16</v>
      </c>
      <c r="J514" s="3">
        <f t="shared" ca="1" si="233"/>
        <v>45740</v>
      </c>
      <c r="K514" s="3">
        <f t="shared" ca="1" si="244"/>
        <v>45730</v>
      </c>
      <c r="L514" s="3">
        <f t="shared" ca="1" si="245"/>
        <v>45736</v>
      </c>
      <c r="M514" s="9">
        <v>5</v>
      </c>
    </row>
    <row r="515" spans="2:13" x14ac:dyDescent="0.25">
      <c r="B515" s="8">
        <v>3279072</v>
      </c>
      <c r="C515" s="1" t="s">
        <v>407</v>
      </c>
      <c r="D515" s="2" t="s">
        <v>16</v>
      </c>
      <c r="E515" s="3">
        <f t="shared" ca="1" si="232"/>
        <v>45740</v>
      </c>
      <c r="F515" s="3">
        <f t="shared" ca="1" si="242"/>
        <v>45730</v>
      </c>
      <c r="G515" s="3">
        <f t="shared" ca="1" si="243"/>
        <v>45736</v>
      </c>
      <c r="H515" s="2">
        <v>5</v>
      </c>
      <c r="I515" s="2" t="s">
        <v>16</v>
      </c>
      <c r="J515" s="3">
        <f t="shared" ca="1" si="233"/>
        <v>45740</v>
      </c>
      <c r="K515" s="3">
        <f t="shared" ca="1" si="244"/>
        <v>45730</v>
      </c>
      <c r="L515" s="3">
        <f t="shared" ca="1" si="245"/>
        <v>45736</v>
      </c>
      <c r="M515" s="9">
        <v>5</v>
      </c>
    </row>
    <row r="516" spans="2:13" x14ac:dyDescent="0.25">
      <c r="B516" s="8">
        <v>3279431</v>
      </c>
      <c r="C516" s="1" t="s">
        <v>408</v>
      </c>
      <c r="D516" s="2" t="s">
        <v>16</v>
      </c>
      <c r="E516" s="3">
        <f t="shared" ca="1" si="232"/>
        <v>45740</v>
      </c>
      <c r="F516" s="3">
        <f t="shared" ca="1" si="242"/>
        <v>45730</v>
      </c>
      <c r="G516" s="3">
        <f t="shared" ca="1" si="243"/>
        <v>45736</v>
      </c>
      <c r="H516" s="2">
        <v>5</v>
      </c>
      <c r="I516" s="2" t="s">
        <v>16</v>
      </c>
      <c r="J516" s="3">
        <f t="shared" ca="1" si="233"/>
        <v>45740</v>
      </c>
      <c r="K516" s="3">
        <f t="shared" ca="1" si="244"/>
        <v>45730</v>
      </c>
      <c r="L516" s="3">
        <f t="shared" ca="1" si="245"/>
        <v>45736</v>
      </c>
      <c r="M516" s="9">
        <v>5</v>
      </c>
    </row>
    <row r="517" spans="2:13" x14ac:dyDescent="0.25">
      <c r="B517" s="8">
        <v>3279074</v>
      </c>
      <c r="C517" s="1" t="s">
        <v>409</v>
      </c>
      <c r="D517" s="2" t="s">
        <v>16</v>
      </c>
      <c r="E517" s="3">
        <f t="shared" ca="1" si="232"/>
        <v>45740</v>
      </c>
      <c r="F517" s="3">
        <f t="shared" ca="1" si="242"/>
        <v>45730</v>
      </c>
      <c r="G517" s="3">
        <f t="shared" ca="1" si="243"/>
        <v>45736</v>
      </c>
      <c r="H517" s="2">
        <v>5</v>
      </c>
      <c r="I517" s="2" t="s">
        <v>16</v>
      </c>
      <c r="J517" s="3">
        <f t="shared" ca="1" si="233"/>
        <v>45740</v>
      </c>
      <c r="K517" s="3">
        <f t="shared" ca="1" si="244"/>
        <v>45730</v>
      </c>
      <c r="L517" s="3">
        <f t="shared" ca="1" si="245"/>
        <v>45736</v>
      </c>
      <c r="M517" s="9">
        <v>5</v>
      </c>
    </row>
    <row r="518" spans="2:13" x14ac:dyDescent="0.25">
      <c r="B518" s="8">
        <v>3279433</v>
      </c>
      <c r="C518" s="1" t="s">
        <v>410</v>
      </c>
      <c r="D518" s="2" t="s">
        <v>16</v>
      </c>
      <c r="E518" s="3">
        <f t="shared" ca="1" si="232"/>
        <v>45740</v>
      </c>
      <c r="F518" s="3">
        <f t="shared" ca="1" si="242"/>
        <v>45730</v>
      </c>
      <c r="G518" s="3">
        <f t="shared" ca="1" si="243"/>
        <v>45736</v>
      </c>
      <c r="H518" s="2">
        <v>5</v>
      </c>
      <c r="I518" s="2" t="s">
        <v>16</v>
      </c>
      <c r="J518" s="3">
        <f t="shared" ca="1" si="233"/>
        <v>45740</v>
      </c>
      <c r="K518" s="3">
        <f t="shared" ca="1" si="244"/>
        <v>45730</v>
      </c>
      <c r="L518" s="3">
        <f t="shared" ca="1" si="245"/>
        <v>45736</v>
      </c>
      <c r="M518" s="9">
        <v>5</v>
      </c>
    </row>
    <row r="519" spans="2:13" x14ac:dyDescent="0.25">
      <c r="B519" s="8">
        <v>3336199</v>
      </c>
      <c r="C519" s="1" t="s">
        <v>2159</v>
      </c>
      <c r="D519" s="2" t="s">
        <v>16</v>
      </c>
      <c r="E519" s="3">
        <f t="shared" ca="1" si="232"/>
        <v>45740</v>
      </c>
      <c r="F519" s="3">
        <f t="shared" ref="F519:F548" ca="1" si="246">E519-10</f>
        <v>45730</v>
      </c>
      <c r="G519" s="3">
        <f t="shared" ref="G519:G548" ca="1" si="247">E519-4</f>
        <v>45736</v>
      </c>
      <c r="H519" s="2">
        <v>5</v>
      </c>
      <c r="I519" s="2" t="s">
        <v>16</v>
      </c>
      <c r="J519" s="3">
        <f t="shared" ca="1" si="233"/>
        <v>45740</v>
      </c>
      <c r="K519" s="3">
        <f t="shared" ref="K519:K548" ca="1" si="248">J519-10</f>
        <v>45730</v>
      </c>
      <c r="L519" s="3">
        <f t="shared" ref="L519:L548" ca="1" si="249">J519-4</f>
        <v>45736</v>
      </c>
      <c r="M519" s="9">
        <v>5</v>
      </c>
    </row>
    <row r="520" spans="2:13" x14ac:dyDescent="0.25">
      <c r="B520" s="8">
        <v>3336201</v>
      </c>
      <c r="C520" s="1" t="s">
        <v>2160</v>
      </c>
      <c r="D520" s="2" t="s">
        <v>16</v>
      </c>
      <c r="E520" s="3">
        <f t="shared" ca="1" si="232"/>
        <v>45740</v>
      </c>
      <c r="F520" s="3">
        <f t="shared" ca="1" si="246"/>
        <v>45730</v>
      </c>
      <c r="G520" s="3">
        <f t="shared" ca="1" si="247"/>
        <v>45736</v>
      </c>
      <c r="H520" s="2">
        <v>5</v>
      </c>
      <c r="I520" s="2" t="s">
        <v>16</v>
      </c>
      <c r="J520" s="3">
        <f t="shared" ca="1" si="233"/>
        <v>45740</v>
      </c>
      <c r="K520" s="3">
        <f t="shared" ca="1" si="248"/>
        <v>45730</v>
      </c>
      <c r="L520" s="3">
        <f t="shared" ca="1" si="249"/>
        <v>45736</v>
      </c>
      <c r="M520" s="9">
        <v>5</v>
      </c>
    </row>
    <row r="521" spans="2:13" x14ac:dyDescent="0.25">
      <c r="B521" s="8">
        <v>3336207</v>
      </c>
      <c r="C521" s="1" t="s">
        <v>2161</v>
      </c>
      <c r="D521" s="2" t="s">
        <v>16</v>
      </c>
      <c r="E521" s="3">
        <f t="shared" ca="1" si="232"/>
        <v>45740</v>
      </c>
      <c r="F521" s="3">
        <f t="shared" ca="1" si="246"/>
        <v>45730</v>
      </c>
      <c r="G521" s="3">
        <f t="shared" ca="1" si="247"/>
        <v>45736</v>
      </c>
      <c r="H521" s="2">
        <v>5</v>
      </c>
      <c r="I521" s="2" t="s">
        <v>16</v>
      </c>
      <c r="J521" s="3">
        <f t="shared" ca="1" si="233"/>
        <v>45740</v>
      </c>
      <c r="K521" s="3">
        <f t="shared" ca="1" si="248"/>
        <v>45730</v>
      </c>
      <c r="L521" s="3">
        <f t="shared" ca="1" si="249"/>
        <v>45736</v>
      </c>
      <c r="M521" s="9">
        <v>5</v>
      </c>
    </row>
    <row r="522" spans="2:13" x14ac:dyDescent="0.25">
      <c r="B522" s="8">
        <v>3337652</v>
      </c>
      <c r="C522" s="1" t="s">
        <v>2162</v>
      </c>
      <c r="D522" s="2" t="s">
        <v>16</v>
      </c>
      <c r="E522" s="3">
        <f t="shared" ca="1" si="232"/>
        <v>45740</v>
      </c>
      <c r="F522" s="3">
        <f t="shared" ca="1" si="246"/>
        <v>45730</v>
      </c>
      <c r="G522" s="3">
        <f t="shared" ca="1" si="247"/>
        <v>45736</v>
      </c>
      <c r="H522" s="2">
        <v>5</v>
      </c>
      <c r="I522" s="2" t="s">
        <v>16</v>
      </c>
      <c r="J522" s="3">
        <f t="shared" ca="1" si="233"/>
        <v>45740</v>
      </c>
      <c r="K522" s="3">
        <f t="shared" ca="1" si="248"/>
        <v>45730</v>
      </c>
      <c r="L522" s="3">
        <f t="shared" ca="1" si="249"/>
        <v>45736</v>
      </c>
      <c r="M522" s="9">
        <v>5</v>
      </c>
    </row>
    <row r="523" spans="2:13" x14ac:dyDescent="0.25">
      <c r="B523" s="8">
        <v>3337653</v>
      </c>
      <c r="C523" s="1" t="s">
        <v>2163</v>
      </c>
      <c r="D523" s="2" t="s">
        <v>16</v>
      </c>
      <c r="E523" s="3">
        <f t="shared" ca="1" si="232"/>
        <v>45740</v>
      </c>
      <c r="F523" s="3">
        <f t="shared" ca="1" si="246"/>
        <v>45730</v>
      </c>
      <c r="G523" s="3">
        <f t="shared" ca="1" si="247"/>
        <v>45736</v>
      </c>
      <c r="H523" s="2">
        <v>5</v>
      </c>
      <c r="I523" s="2" t="s">
        <v>16</v>
      </c>
      <c r="J523" s="3">
        <f t="shared" ca="1" si="233"/>
        <v>45740</v>
      </c>
      <c r="K523" s="3">
        <f t="shared" ca="1" si="248"/>
        <v>45730</v>
      </c>
      <c r="L523" s="3">
        <f t="shared" ca="1" si="249"/>
        <v>45736</v>
      </c>
      <c r="M523" s="9">
        <v>5</v>
      </c>
    </row>
    <row r="524" spans="2:13" x14ac:dyDescent="0.25">
      <c r="B524" s="8">
        <v>3337663</v>
      </c>
      <c r="C524" s="1" t="s">
        <v>2164</v>
      </c>
      <c r="D524" s="2" t="s">
        <v>16</v>
      </c>
      <c r="E524" s="3">
        <f t="shared" ca="1" si="232"/>
        <v>45740</v>
      </c>
      <c r="F524" s="3">
        <f t="shared" ca="1" si="246"/>
        <v>45730</v>
      </c>
      <c r="G524" s="3">
        <f t="shared" ca="1" si="247"/>
        <v>45736</v>
      </c>
      <c r="H524" s="2">
        <v>5</v>
      </c>
      <c r="I524" s="2" t="s">
        <v>16</v>
      </c>
      <c r="J524" s="3">
        <f t="shared" ca="1" si="233"/>
        <v>45740</v>
      </c>
      <c r="K524" s="3">
        <f t="shared" ca="1" si="248"/>
        <v>45730</v>
      </c>
      <c r="L524" s="3">
        <f t="shared" ca="1" si="249"/>
        <v>45736</v>
      </c>
      <c r="M524" s="9">
        <v>5</v>
      </c>
    </row>
    <row r="525" spans="2:13" x14ac:dyDescent="0.25">
      <c r="B525" s="8">
        <v>3336200</v>
      </c>
      <c r="C525" s="1" t="s">
        <v>2165</v>
      </c>
      <c r="D525" s="2" t="s">
        <v>16</v>
      </c>
      <c r="E525" s="3">
        <f t="shared" ca="1" si="232"/>
        <v>45740</v>
      </c>
      <c r="F525" s="3">
        <f t="shared" ca="1" si="246"/>
        <v>45730</v>
      </c>
      <c r="G525" s="3">
        <f t="shared" ca="1" si="247"/>
        <v>45736</v>
      </c>
      <c r="H525" s="2">
        <v>5</v>
      </c>
      <c r="I525" s="2" t="s">
        <v>16</v>
      </c>
      <c r="J525" s="3">
        <f t="shared" ca="1" si="233"/>
        <v>45740</v>
      </c>
      <c r="K525" s="3">
        <f t="shared" ca="1" si="248"/>
        <v>45730</v>
      </c>
      <c r="L525" s="3">
        <f t="shared" ca="1" si="249"/>
        <v>45736</v>
      </c>
      <c r="M525" s="9">
        <v>5</v>
      </c>
    </row>
    <row r="526" spans="2:13" x14ac:dyDescent="0.25">
      <c r="B526" s="8">
        <v>3336205</v>
      </c>
      <c r="C526" s="1" t="s">
        <v>2166</v>
      </c>
      <c r="D526" s="2" t="s">
        <v>16</v>
      </c>
      <c r="E526" s="3">
        <f t="shared" ca="1" si="232"/>
        <v>45740</v>
      </c>
      <c r="F526" s="3">
        <f t="shared" ca="1" si="246"/>
        <v>45730</v>
      </c>
      <c r="G526" s="3">
        <f t="shared" ca="1" si="247"/>
        <v>45736</v>
      </c>
      <c r="H526" s="2">
        <v>5</v>
      </c>
      <c r="I526" s="2" t="s">
        <v>16</v>
      </c>
      <c r="J526" s="3">
        <f t="shared" ca="1" si="233"/>
        <v>45740</v>
      </c>
      <c r="K526" s="3">
        <f t="shared" ca="1" si="248"/>
        <v>45730</v>
      </c>
      <c r="L526" s="3">
        <f t="shared" ca="1" si="249"/>
        <v>45736</v>
      </c>
      <c r="M526" s="9">
        <v>5</v>
      </c>
    </row>
    <row r="527" spans="2:13" x14ac:dyDescent="0.25">
      <c r="B527" s="8">
        <v>3336206</v>
      </c>
      <c r="C527" s="1" t="s">
        <v>2167</v>
      </c>
      <c r="D527" s="2" t="s">
        <v>16</v>
      </c>
      <c r="E527" s="3">
        <f t="shared" ca="1" si="232"/>
        <v>45740</v>
      </c>
      <c r="F527" s="3">
        <f t="shared" ca="1" si="246"/>
        <v>45730</v>
      </c>
      <c r="G527" s="3">
        <f t="shared" ca="1" si="247"/>
        <v>45736</v>
      </c>
      <c r="H527" s="2">
        <v>5</v>
      </c>
      <c r="I527" s="2" t="s">
        <v>16</v>
      </c>
      <c r="J527" s="3">
        <f t="shared" ca="1" si="233"/>
        <v>45740</v>
      </c>
      <c r="K527" s="3">
        <f t="shared" ca="1" si="248"/>
        <v>45730</v>
      </c>
      <c r="L527" s="3">
        <f t="shared" ca="1" si="249"/>
        <v>45736</v>
      </c>
      <c r="M527" s="9">
        <v>5</v>
      </c>
    </row>
    <row r="528" spans="2:13" x14ac:dyDescent="0.25">
      <c r="B528" s="8">
        <v>3336202</v>
      </c>
      <c r="C528" s="1" t="s">
        <v>2168</v>
      </c>
      <c r="D528" s="2" t="s">
        <v>16</v>
      </c>
      <c r="E528" s="3">
        <f t="shared" ca="1" si="232"/>
        <v>45740</v>
      </c>
      <c r="F528" s="3">
        <f t="shared" ca="1" si="246"/>
        <v>45730</v>
      </c>
      <c r="G528" s="3">
        <f t="shared" ca="1" si="247"/>
        <v>45736</v>
      </c>
      <c r="H528" s="2">
        <v>5</v>
      </c>
      <c r="I528" s="2" t="s">
        <v>16</v>
      </c>
      <c r="J528" s="3">
        <f t="shared" ca="1" si="233"/>
        <v>45740</v>
      </c>
      <c r="K528" s="3">
        <f t="shared" ca="1" si="248"/>
        <v>45730</v>
      </c>
      <c r="L528" s="3">
        <f t="shared" ca="1" si="249"/>
        <v>45736</v>
      </c>
      <c r="M528" s="9">
        <v>5</v>
      </c>
    </row>
    <row r="529" spans="2:13" x14ac:dyDescent="0.25">
      <c r="B529" s="8">
        <v>3336203</v>
      </c>
      <c r="C529" s="1" t="s">
        <v>2169</v>
      </c>
      <c r="D529" s="2" t="s">
        <v>16</v>
      </c>
      <c r="E529" s="3">
        <f t="shared" ca="1" si="232"/>
        <v>45740</v>
      </c>
      <c r="F529" s="3">
        <f t="shared" ca="1" si="246"/>
        <v>45730</v>
      </c>
      <c r="G529" s="3">
        <f t="shared" ca="1" si="247"/>
        <v>45736</v>
      </c>
      <c r="H529" s="2">
        <v>5</v>
      </c>
      <c r="I529" s="2" t="s">
        <v>16</v>
      </c>
      <c r="J529" s="3">
        <f t="shared" ca="1" si="233"/>
        <v>45740</v>
      </c>
      <c r="K529" s="3">
        <f t="shared" ca="1" si="248"/>
        <v>45730</v>
      </c>
      <c r="L529" s="3">
        <f t="shared" ca="1" si="249"/>
        <v>45736</v>
      </c>
      <c r="M529" s="9">
        <v>5</v>
      </c>
    </row>
    <row r="530" spans="2:13" x14ac:dyDescent="0.25">
      <c r="B530" s="8">
        <v>3337660</v>
      </c>
      <c r="C530" s="1" t="s">
        <v>2170</v>
      </c>
      <c r="D530" s="2" t="s">
        <v>16</v>
      </c>
      <c r="E530" s="3">
        <f t="shared" ca="1" si="232"/>
        <v>45740</v>
      </c>
      <c r="F530" s="3">
        <f t="shared" ca="1" si="246"/>
        <v>45730</v>
      </c>
      <c r="G530" s="3">
        <f t="shared" ca="1" si="247"/>
        <v>45736</v>
      </c>
      <c r="H530" s="2">
        <v>5</v>
      </c>
      <c r="I530" s="2" t="s">
        <v>16</v>
      </c>
      <c r="J530" s="3">
        <f t="shared" ca="1" si="233"/>
        <v>45740</v>
      </c>
      <c r="K530" s="3">
        <f t="shared" ca="1" si="248"/>
        <v>45730</v>
      </c>
      <c r="L530" s="3">
        <f t="shared" ca="1" si="249"/>
        <v>45736</v>
      </c>
      <c r="M530" s="9">
        <v>5</v>
      </c>
    </row>
    <row r="531" spans="2:13" x14ac:dyDescent="0.25">
      <c r="B531" s="8">
        <v>3336133</v>
      </c>
      <c r="C531" s="1" t="s">
        <v>2171</v>
      </c>
      <c r="D531" s="2" t="s">
        <v>16</v>
      </c>
      <c r="E531" s="3">
        <f t="shared" ca="1" si="232"/>
        <v>45740</v>
      </c>
      <c r="F531" s="3">
        <f t="shared" ca="1" si="246"/>
        <v>45730</v>
      </c>
      <c r="G531" s="3">
        <f t="shared" ca="1" si="247"/>
        <v>45736</v>
      </c>
      <c r="H531" s="2">
        <v>5</v>
      </c>
      <c r="I531" s="2" t="s">
        <v>16</v>
      </c>
      <c r="J531" s="3">
        <f t="shared" ca="1" si="233"/>
        <v>45740</v>
      </c>
      <c r="K531" s="3">
        <f t="shared" ca="1" si="248"/>
        <v>45730</v>
      </c>
      <c r="L531" s="3">
        <f t="shared" ca="1" si="249"/>
        <v>45736</v>
      </c>
      <c r="M531" s="9">
        <v>5</v>
      </c>
    </row>
    <row r="532" spans="2:13" x14ac:dyDescent="0.25">
      <c r="B532" s="8">
        <v>3336136</v>
      </c>
      <c r="C532" s="1" t="s">
        <v>2172</v>
      </c>
      <c r="D532" s="2" t="s">
        <v>16</v>
      </c>
      <c r="E532" s="3">
        <f t="shared" ca="1" si="232"/>
        <v>45740</v>
      </c>
      <c r="F532" s="3">
        <f t="shared" ca="1" si="246"/>
        <v>45730</v>
      </c>
      <c r="G532" s="3">
        <f t="shared" ca="1" si="247"/>
        <v>45736</v>
      </c>
      <c r="H532" s="2">
        <v>5</v>
      </c>
      <c r="I532" s="2" t="s">
        <v>16</v>
      </c>
      <c r="J532" s="3">
        <f t="shared" ca="1" si="233"/>
        <v>45740</v>
      </c>
      <c r="K532" s="3">
        <f t="shared" ca="1" si="248"/>
        <v>45730</v>
      </c>
      <c r="L532" s="3">
        <f t="shared" ca="1" si="249"/>
        <v>45736</v>
      </c>
      <c r="M532" s="9">
        <v>5</v>
      </c>
    </row>
    <row r="533" spans="2:13" x14ac:dyDescent="0.25">
      <c r="B533" s="8">
        <v>3336181</v>
      </c>
      <c r="C533" s="1" t="s">
        <v>2173</v>
      </c>
      <c r="D533" s="2" t="s">
        <v>16</v>
      </c>
      <c r="E533" s="3">
        <f t="shared" ca="1" si="232"/>
        <v>45740</v>
      </c>
      <c r="F533" s="3">
        <f t="shared" ca="1" si="246"/>
        <v>45730</v>
      </c>
      <c r="G533" s="3">
        <f t="shared" ca="1" si="247"/>
        <v>45736</v>
      </c>
      <c r="H533" s="2">
        <v>5</v>
      </c>
      <c r="I533" s="2" t="s">
        <v>16</v>
      </c>
      <c r="J533" s="3">
        <f t="shared" ca="1" si="233"/>
        <v>45740</v>
      </c>
      <c r="K533" s="3">
        <f t="shared" ca="1" si="248"/>
        <v>45730</v>
      </c>
      <c r="L533" s="3">
        <f t="shared" ca="1" si="249"/>
        <v>45736</v>
      </c>
      <c r="M533" s="9">
        <v>5</v>
      </c>
    </row>
    <row r="534" spans="2:13" x14ac:dyDescent="0.25">
      <c r="B534" s="8">
        <v>3336180</v>
      </c>
      <c r="C534" s="1" t="s">
        <v>2174</v>
      </c>
      <c r="D534" s="2" t="s">
        <v>16</v>
      </c>
      <c r="E534" s="3">
        <f t="shared" ca="1" si="232"/>
        <v>45740</v>
      </c>
      <c r="F534" s="3">
        <f t="shared" ca="1" si="246"/>
        <v>45730</v>
      </c>
      <c r="G534" s="3">
        <f t="shared" ca="1" si="247"/>
        <v>45736</v>
      </c>
      <c r="H534" s="2">
        <v>5</v>
      </c>
      <c r="I534" s="2" t="s">
        <v>16</v>
      </c>
      <c r="J534" s="3">
        <f t="shared" ca="1" si="233"/>
        <v>45740</v>
      </c>
      <c r="K534" s="3">
        <f t="shared" ca="1" si="248"/>
        <v>45730</v>
      </c>
      <c r="L534" s="3">
        <f t="shared" ca="1" si="249"/>
        <v>45736</v>
      </c>
      <c r="M534" s="9">
        <v>5</v>
      </c>
    </row>
    <row r="535" spans="2:13" x14ac:dyDescent="0.25">
      <c r="B535" s="8">
        <v>3336134</v>
      </c>
      <c r="C535" s="1" t="s">
        <v>2175</v>
      </c>
      <c r="D535" s="2" t="s">
        <v>16</v>
      </c>
      <c r="E535" s="3">
        <f t="shared" ca="1" si="232"/>
        <v>45740</v>
      </c>
      <c r="F535" s="3">
        <f t="shared" ca="1" si="246"/>
        <v>45730</v>
      </c>
      <c r="G535" s="3">
        <f t="shared" ca="1" si="247"/>
        <v>45736</v>
      </c>
      <c r="H535" s="2">
        <v>5</v>
      </c>
      <c r="I535" s="2" t="s">
        <v>16</v>
      </c>
      <c r="J535" s="3">
        <f t="shared" ca="1" si="233"/>
        <v>45740</v>
      </c>
      <c r="K535" s="3">
        <f t="shared" ca="1" si="248"/>
        <v>45730</v>
      </c>
      <c r="L535" s="3">
        <f t="shared" ca="1" si="249"/>
        <v>45736</v>
      </c>
      <c r="M535" s="9">
        <v>5</v>
      </c>
    </row>
    <row r="536" spans="2:13" x14ac:dyDescent="0.25">
      <c r="B536" s="8">
        <v>3336182</v>
      </c>
      <c r="C536" s="1" t="s">
        <v>2176</v>
      </c>
      <c r="D536" s="2" t="s">
        <v>16</v>
      </c>
      <c r="E536" s="3">
        <f t="shared" ca="1" si="232"/>
        <v>45740</v>
      </c>
      <c r="F536" s="3">
        <f t="shared" ca="1" si="246"/>
        <v>45730</v>
      </c>
      <c r="G536" s="3">
        <f t="shared" ca="1" si="247"/>
        <v>45736</v>
      </c>
      <c r="H536" s="2">
        <v>5</v>
      </c>
      <c r="I536" s="2" t="s">
        <v>16</v>
      </c>
      <c r="J536" s="3">
        <f t="shared" ca="1" si="233"/>
        <v>45740</v>
      </c>
      <c r="K536" s="3">
        <f t="shared" ca="1" si="248"/>
        <v>45730</v>
      </c>
      <c r="L536" s="3">
        <f t="shared" ca="1" si="249"/>
        <v>45736</v>
      </c>
      <c r="M536" s="9">
        <v>5</v>
      </c>
    </row>
    <row r="537" spans="2:13" x14ac:dyDescent="0.25">
      <c r="B537" s="8">
        <v>3337801</v>
      </c>
      <c r="C537" s="1" t="s">
        <v>2177</v>
      </c>
      <c r="D537" s="2" t="s">
        <v>16</v>
      </c>
      <c r="E537" s="3">
        <f t="shared" ca="1" si="232"/>
        <v>45740</v>
      </c>
      <c r="F537" s="3">
        <f t="shared" ca="1" si="246"/>
        <v>45730</v>
      </c>
      <c r="G537" s="3">
        <f t="shared" ca="1" si="247"/>
        <v>45736</v>
      </c>
      <c r="H537" s="2">
        <v>5</v>
      </c>
      <c r="I537" s="2" t="s">
        <v>16</v>
      </c>
      <c r="J537" s="3">
        <f t="shared" ca="1" si="233"/>
        <v>45740</v>
      </c>
      <c r="K537" s="3">
        <f t="shared" ca="1" si="248"/>
        <v>45730</v>
      </c>
      <c r="L537" s="3">
        <f t="shared" ca="1" si="249"/>
        <v>45736</v>
      </c>
      <c r="M537" s="9">
        <v>5</v>
      </c>
    </row>
    <row r="538" spans="2:13" x14ac:dyDescent="0.25">
      <c r="B538" s="8">
        <v>3336208</v>
      </c>
      <c r="C538" s="1" t="s">
        <v>2178</v>
      </c>
      <c r="D538" s="2" t="s">
        <v>16</v>
      </c>
      <c r="E538" s="3">
        <f t="shared" ca="1" si="232"/>
        <v>45740</v>
      </c>
      <c r="F538" s="3">
        <f t="shared" ca="1" si="246"/>
        <v>45730</v>
      </c>
      <c r="G538" s="3">
        <f t="shared" ca="1" si="247"/>
        <v>45736</v>
      </c>
      <c r="H538" s="2">
        <v>5</v>
      </c>
      <c r="I538" s="2" t="s">
        <v>16</v>
      </c>
      <c r="J538" s="3">
        <f t="shared" ca="1" si="233"/>
        <v>45740</v>
      </c>
      <c r="K538" s="3">
        <f t="shared" ca="1" si="248"/>
        <v>45730</v>
      </c>
      <c r="L538" s="3">
        <f t="shared" ca="1" si="249"/>
        <v>45736</v>
      </c>
      <c r="M538" s="9">
        <v>5</v>
      </c>
    </row>
    <row r="539" spans="2:13" x14ac:dyDescent="0.25">
      <c r="B539" s="8">
        <v>3337651</v>
      </c>
      <c r="C539" s="1" t="s">
        <v>2179</v>
      </c>
      <c r="D539" s="2" t="s">
        <v>16</v>
      </c>
      <c r="E539" s="3">
        <f t="shared" ca="1" si="232"/>
        <v>45740</v>
      </c>
      <c r="F539" s="3">
        <f t="shared" ca="1" si="246"/>
        <v>45730</v>
      </c>
      <c r="G539" s="3">
        <f t="shared" ca="1" si="247"/>
        <v>45736</v>
      </c>
      <c r="H539" s="2">
        <v>5</v>
      </c>
      <c r="I539" s="2" t="s">
        <v>16</v>
      </c>
      <c r="J539" s="3">
        <f t="shared" ca="1" si="233"/>
        <v>45740</v>
      </c>
      <c r="K539" s="3">
        <f t="shared" ca="1" si="248"/>
        <v>45730</v>
      </c>
      <c r="L539" s="3">
        <f t="shared" ca="1" si="249"/>
        <v>45736</v>
      </c>
      <c r="M539" s="9">
        <v>5</v>
      </c>
    </row>
    <row r="540" spans="2:13" x14ac:dyDescent="0.25">
      <c r="B540" s="8">
        <v>3337655</v>
      </c>
      <c r="C540" s="1" t="s">
        <v>2180</v>
      </c>
      <c r="D540" s="2" t="s">
        <v>16</v>
      </c>
      <c r="E540" s="3">
        <f t="shared" ca="1" si="232"/>
        <v>45740</v>
      </c>
      <c r="F540" s="3">
        <f t="shared" ca="1" si="246"/>
        <v>45730</v>
      </c>
      <c r="G540" s="3">
        <f t="shared" ca="1" si="247"/>
        <v>45736</v>
      </c>
      <c r="H540" s="2">
        <v>5</v>
      </c>
      <c r="I540" s="2" t="s">
        <v>16</v>
      </c>
      <c r="J540" s="3">
        <f t="shared" ca="1" si="233"/>
        <v>45740</v>
      </c>
      <c r="K540" s="3">
        <f t="shared" ca="1" si="248"/>
        <v>45730</v>
      </c>
      <c r="L540" s="3">
        <f t="shared" ca="1" si="249"/>
        <v>45736</v>
      </c>
      <c r="M540" s="9">
        <v>5</v>
      </c>
    </row>
    <row r="541" spans="2:13" x14ac:dyDescent="0.25">
      <c r="B541" s="8">
        <v>3337654</v>
      </c>
      <c r="C541" s="1" t="s">
        <v>2181</v>
      </c>
      <c r="D541" s="2" t="s">
        <v>16</v>
      </c>
      <c r="E541" s="3">
        <f t="shared" ca="1" si="232"/>
        <v>45740</v>
      </c>
      <c r="F541" s="3">
        <f t="shared" ca="1" si="246"/>
        <v>45730</v>
      </c>
      <c r="G541" s="3">
        <f t="shared" ca="1" si="247"/>
        <v>45736</v>
      </c>
      <c r="H541" s="2">
        <v>5</v>
      </c>
      <c r="I541" s="2" t="s">
        <v>16</v>
      </c>
      <c r="J541" s="3">
        <f t="shared" ca="1" si="233"/>
        <v>45740</v>
      </c>
      <c r="K541" s="3">
        <f t="shared" ca="1" si="248"/>
        <v>45730</v>
      </c>
      <c r="L541" s="3">
        <f t="shared" ca="1" si="249"/>
        <v>45736</v>
      </c>
      <c r="M541" s="9">
        <v>5</v>
      </c>
    </row>
    <row r="542" spans="2:13" x14ac:dyDescent="0.25">
      <c r="B542" s="8">
        <v>3337662</v>
      </c>
      <c r="C542" s="1" t="s">
        <v>2182</v>
      </c>
      <c r="D542" s="2" t="s">
        <v>16</v>
      </c>
      <c r="E542" s="3">
        <f t="shared" ca="1" si="232"/>
        <v>45740</v>
      </c>
      <c r="F542" s="3">
        <f t="shared" ca="1" si="246"/>
        <v>45730</v>
      </c>
      <c r="G542" s="3">
        <f t="shared" ca="1" si="247"/>
        <v>45736</v>
      </c>
      <c r="H542" s="2">
        <v>5</v>
      </c>
      <c r="I542" s="2" t="s">
        <v>16</v>
      </c>
      <c r="J542" s="3">
        <f t="shared" ca="1" si="233"/>
        <v>45740</v>
      </c>
      <c r="K542" s="3">
        <f t="shared" ca="1" si="248"/>
        <v>45730</v>
      </c>
      <c r="L542" s="3">
        <f t="shared" ca="1" si="249"/>
        <v>45736</v>
      </c>
      <c r="M542" s="9">
        <v>5</v>
      </c>
    </row>
    <row r="543" spans="2:13" x14ac:dyDescent="0.25">
      <c r="B543" s="8">
        <v>3341200</v>
      </c>
      <c r="C543" s="1" t="s">
        <v>2183</v>
      </c>
      <c r="D543" s="2" t="s">
        <v>15</v>
      </c>
      <c r="E543" s="3">
        <f ca="1">MondayfollowingThirdFriday_JunDec</f>
        <v>45831</v>
      </c>
      <c r="F543" s="3">
        <f t="shared" ca="1" si="246"/>
        <v>45821</v>
      </c>
      <c r="G543" s="3">
        <f t="shared" ca="1" si="247"/>
        <v>45827</v>
      </c>
      <c r="H543" s="2">
        <v>5</v>
      </c>
      <c r="I543" s="2" t="s">
        <v>16</v>
      </c>
      <c r="J543" s="3">
        <f t="shared" ca="1" si="233"/>
        <v>45740</v>
      </c>
      <c r="K543" s="3">
        <f t="shared" ca="1" si="248"/>
        <v>45730</v>
      </c>
      <c r="L543" s="3">
        <f t="shared" ca="1" si="249"/>
        <v>45736</v>
      </c>
      <c r="M543" s="9">
        <v>5</v>
      </c>
    </row>
    <row r="544" spans="2:13" x14ac:dyDescent="0.25">
      <c r="B544" s="8">
        <v>3341199</v>
      </c>
      <c r="C544" s="1" t="s">
        <v>2184</v>
      </c>
      <c r="D544" s="2" t="s">
        <v>15</v>
      </c>
      <c r="E544" s="3">
        <f ca="1">MondayfollowingThirdFriday_JunDec</f>
        <v>45831</v>
      </c>
      <c r="F544" s="3">
        <f t="shared" ca="1" si="246"/>
        <v>45821</v>
      </c>
      <c r="G544" s="3">
        <f t="shared" ca="1" si="247"/>
        <v>45827</v>
      </c>
      <c r="H544" s="2">
        <v>5</v>
      </c>
      <c r="I544" s="2" t="s">
        <v>16</v>
      </c>
      <c r="J544" s="3">
        <f t="shared" ca="1" si="233"/>
        <v>45740</v>
      </c>
      <c r="K544" s="3">
        <f t="shared" ca="1" si="248"/>
        <v>45730</v>
      </c>
      <c r="L544" s="3">
        <f t="shared" ca="1" si="249"/>
        <v>45736</v>
      </c>
      <c r="M544" s="9">
        <v>5</v>
      </c>
    </row>
    <row r="545" spans="2:13" x14ac:dyDescent="0.25">
      <c r="B545" s="8">
        <v>3341180</v>
      </c>
      <c r="C545" s="1" t="s">
        <v>2185</v>
      </c>
      <c r="D545" s="2" t="s">
        <v>15</v>
      </c>
      <c r="E545" s="3">
        <f ca="1">MondayfollowingThirdFriday_JunDec</f>
        <v>45831</v>
      </c>
      <c r="F545" s="3">
        <f t="shared" ca="1" si="246"/>
        <v>45821</v>
      </c>
      <c r="G545" s="3">
        <f t="shared" ca="1" si="247"/>
        <v>45827</v>
      </c>
      <c r="H545" s="2">
        <v>5</v>
      </c>
      <c r="I545" s="2" t="s">
        <v>16</v>
      </c>
      <c r="J545" s="3">
        <f t="shared" ca="1" si="233"/>
        <v>45740</v>
      </c>
      <c r="K545" s="3">
        <f t="shared" ca="1" si="248"/>
        <v>45730</v>
      </c>
      <c r="L545" s="3">
        <f t="shared" ca="1" si="249"/>
        <v>45736</v>
      </c>
      <c r="M545" s="9">
        <v>5</v>
      </c>
    </row>
    <row r="546" spans="2:13" x14ac:dyDescent="0.25">
      <c r="B546" s="8">
        <v>3341197</v>
      </c>
      <c r="C546" s="1" t="s">
        <v>2186</v>
      </c>
      <c r="D546" s="2" t="s">
        <v>15</v>
      </c>
      <c r="E546" s="3">
        <f ca="1">MondayfollowingThirdFriday_JunDec</f>
        <v>45831</v>
      </c>
      <c r="F546" s="3">
        <f t="shared" ca="1" si="246"/>
        <v>45821</v>
      </c>
      <c r="G546" s="3">
        <f t="shared" ca="1" si="247"/>
        <v>45827</v>
      </c>
      <c r="H546" s="2">
        <v>5</v>
      </c>
      <c r="I546" s="2" t="s">
        <v>16</v>
      </c>
      <c r="J546" s="3">
        <f t="shared" ca="1" si="233"/>
        <v>45740</v>
      </c>
      <c r="K546" s="3">
        <f t="shared" ca="1" si="248"/>
        <v>45730</v>
      </c>
      <c r="L546" s="3">
        <f t="shared" ca="1" si="249"/>
        <v>45736</v>
      </c>
      <c r="M546" s="9">
        <v>5</v>
      </c>
    </row>
    <row r="547" spans="2:13" x14ac:dyDescent="0.25">
      <c r="B547" s="8">
        <v>3341198</v>
      </c>
      <c r="C547" s="1" t="s">
        <v>2187</v>
      </c>
      <c r="D547" s="2" t="s">
        <v>15</v>
      </c>
      <c r="E547" s="3">
        <f ca="1">MondayfollowingThirdFriday_JunDec</f>
        <v>45831</v>
      </c>
      <c r="F547" s="3">
        <f t="shared" ca="1" si="246"/>
        <v>45821</v>
      </c>
      <c r="G547" s="3">
        <f t="shared" ca="1" si="247"/>
        <v>45827</v>
      </c>
      <c r="H547" s="2">
        <v>5</v>
      </c>
      <c r="I547" s="2" t="s">
        <v>16</v>
      </c>
      <c r="J547" s="3">
        <f t="shared" ca="1" si="233"/>
        <v>45740</v>
      </c>
      <c r="K547" s="3">
        <f t="shared" ca="1" si="248"/>
        <v>45730</v>
      </c>
      <c r="L547" s="3">
        <f t="shared" ca="1" si="249"/>
        <v>45736</v>
      </c>
      <c r="M547" s="9">
        <v>5</v>
      </c>
    </row>
    <row r="548" spans="2:13" x14ac:dyDescent="0.25">
      <c r="B548" s="8">
        <v>3341181</v>
      </c>
      <c r="C548" s="1" t="s">
        <v>2188</v>
      </c>
      <c r="D548" s="2" t="s">
        <v>15</v>
      </c>
      <c r="E548" s="3">
        <f ca="1">MondayfollowingThirdFriday_JunDec</f>
        <v>45831</v>
      </c>
      <c r="F548" s="3">
        <f t="shared" ca="1" si="246"/>
        <v>45821</v>
      </c>
      <c r="G548" s="3">
        <f t="shared" ca="1" si="247"/>
        <v>45827</v>
      </c>
      <c r="H548" s="2">
        <v>5</v>
      </c>
      <c r="I548" s="2" t="s">
        <v>16</v>
      </c>
      <c r="J548" s="3">
        <f t="shared" ca="1" si="233"/>
        <v>45740</v>
      </c>
      <c r="K548" s="3">
        <f t="shared" ca="1" si="248"/>
        <v>45730</v>
      </c>
      <c r="L548" s="3">
        <f t="shared" ca="1" si="249"/>
        <v>45736</v>
      </c>
      <c r="M548" s="9">
        <v>5</v>
      </c>
    </row>
    <row r="549" spans="2:13" x14ac:dyDescent="0.25">
      <c r="B549" s="8">
        <v>3279071</v>
      </c>
      <c r="C549" s="1" t="s">
        <v>411</v>
      </c>
      <c r="D549" s="2" t="s">
        <v>16</v>
      </c>
      <c r="E549" s="3">
        <f t="shared" ca="1" si="232"/>
        <v>45740</v>
      </c>
      <c r="F549" s="3">
        <f t="shared" ca="1" si="242"/>
        <v>45730</v>
      </c>
      <c r="G549" s="3">
        <f t="shared" ca="1" si="243"/>
        <v>45736</v>
      </c>
      <c r="H549" s="2">
        <v>5</v>
      </c>
      <c r="I549" s="2" t="s">
        <v>16</v>
      </c>
      <c r="J549" s="3">
        <f t="shared" ca="1" si="233"/>
        <v>45740</v>
      </c>
      <c r="K549" s="3">
        <f t="shared" ca="1" si="244"/>
        <v>45730</v>
      </c>
      <c r="L549" s="3">
        <f t="shared" ca="1" si="245"/>
        <v>45736</v>
      </c>
      <c r="M549" s="9">
        <v>5</v>
      </c>
    </row>
    <row r="550" spans="2:13" x14ac:dyDescent="0.25">
      <c r="B550" s="8">
        <v>3279075</v>
      </c>
      <c r="C550" s="1" t="s">
        <v>412</v>
      </c>
      <c r="D550" s="2" t="s">
        <v>16</v>
      </c>
      <c r="E550" s="3">
        <f t="shared" ca="1" si="232"/>
        <v>45740</v>
      </c>
      <c r="F550" s="3">
        <f t="shared" ca="1" si="242"/>
        <v>45730</v>
      </c>
      <c r="G550" s="3">
        <f t="shared" ca="1" si="243"/>
        <v>45736</v>
      </c>
      <c r="H550" s="2">
        <v>5</v>
      </c>
      <c r="I550" s="2" t="s">
        <v>16</v>
      </c>
      <c r="J550" s="3">
        <f t="shared" ca="1" si="233"/>
        <v>45740</v>
      </c>
      <c r="K550" s="3">
        <f t="shared" ca="1" si="244"/>
        <v>45730</v>
      </c>
      <c r="L550" s="3">
        <f t="shared" ca="1" si="245"/>
        <v>45736</v>
      </c>
      <c r="M550" s="9">
        <v>5</v>
      </c>
    </row>
    <row r="551" spans="2:13" x14ac:dyDescent="0.25">
      <c r="B551" s="8">
        <v>3279272</v>
      </c>
      <c r="C551" s="1" t="s">
        <v>413</v>
      </c>
      <c r="D551" s="2" t="s">
        <v>16</v>
      </c>
      <c r="E551" s="3">
        <f t="shared" ca="1" si="232"/>
        <v>45740</v>
      </c>
      <c r="F551" s="3">
        <f t="shared" ca="1" si="242"/>
        <v>45730</v>
      </c>
      <c r="G551" s="3">
        <f t="shared" ca="1" si="243"/>
        <v>45736</v>
      </c>
      <c r="H551" s="2">
        <v>5</v>
      </c>
      <c r="I551" s="2" t="s">
        <v>16</v>
      </c>
      <c r="J551" s="3">
        <f t="shared" ca="1" si="233"/>
        <v>45740</v>
      </c>
      <c r="K551" s="3">
        <f t="shared" ca="1" si="244"/>
        <v>45730</v>
      </c>
      <c r="L551" s="3">
        <f t="shared" ca="1" si="245"/>
        <v>45736</v>
      </c>
      <c r="M551" s="9">
        <v>5</v>
      </c>
    </row>
    <row r="552" spans="2:13" x14ac:dyDescent="0.25">
      <c r="B552" s="8">
        <v>3279452</v>
      </c>
      <c r="C552" s="1" t="s">
        <v>414</v>
      </c>
      <c r="D552" s="2" t="s">
        <v>16</v>
      </c>
      <c r="E552" s="3">
        <f t="shared" ca="1" si="232"/>
        <v>45740</v>
      </c>
      <c r="F552" s="3">
        <f t="shared" ca="1" si="242"/>
        <v>45730</v>
      </c>
      <c r="G552" s="3">
        <f t="shared" ca="1" si="243"/>
        <v>45736</v>
      </c>
      <c r="H552" s="2">
        <v>5</v>
      </c>
      <c r="I552" s="2" t="s">
        <v>16</v>
      </c>
      <c r="J552" s="3">
        <f t="shared" ca="1" si="233"/>
        <v>45740</v>
      </c>
      <c r="K552" s="3">
        <f t="shared" ca="1" si="244"/>
        <v>45730</v>
      </c>
      <c r="L552" s="3">
        <f t="shared" ca="1" si="245"/>
        <v>45736</v>
      </c>
      <c r="M552" s="9">
        <v>5</v>
      </c>
    </row>
    <row r="553" spans="2:13" x14ac:dyDescent="0.25">
      <c r="B553" s="8">
        <v>3279456</v>
      </c>
      <c r="C553" s="1" t="s">
        <v>415</v>
      </c>
      <c r="D553" s="2" t="s">
        <v>16</v>
      </c>
      <c r="E553" s="3">
        <f t="shared" ca="1" si="232"/>
        <v>45740</v>
      </c>
      <c r="F553" s="3">
        <f t="shared" ca="1" si="242"/>
        <v>45730</v>
      </c>
      <c r="G553" s="3">
        <f t="shared" ca="1" si="243"/>
        <v>45736</v>
      </c>
      <c r="H553" s="2">
        <v>5</v>
      </c>
      <c r="I553" s="2" t="s">
        <v>16</v>
      </c>
      <c r="J553" s="3">
        <f t="shared" ca="1" si="233"/>
        <v>45740</v>
      </c>
      <c r="K553" s="3">
        <f t="shared" ca="1" si="244"/>
        <v>45730</v>
      </c>
      <c r="L553" s="3">
        <f t="shared" ca="1" si="245"/>
        <v>45736</v>
      </c>
      <c r="M553" s="9">
        <v>5</v>
      </c>
    </row>
    <row r="554" spans="2:13" x14ac:dyDescent="0.25">
      <c r="B554" s="8">
        <v>3279273</v>
      </c>
      <c r="C554" s="1" t="s">
        <v>416</v>
      </c>
      <c r="D554" s="2" t="s">
        <v>16</v>
      </c>
      <c r="E554" s="3">
        <f t="shared" ca="1" si="232"/>
        <v>45740</v>
      </c>
      <c r="F554" s="3">
        <f t="shared" ca="1" si="242"/>
        <v>45730</v>
      </c>
      <c r="G554" s="3">
        <f t="shared" ca="1" si="243"/>
        <v>45736</v>
      </c>
      <c r="H554" s="2">
        <v>5</v>
      </c>
      <c r="I554" s="2" t="s">
        <v>16</v>
      </c>
      <c r="J554" s="3">
        <f t="shared" ca="1" si="233"/>
        <v>45740</v>
      </c>
      <c r="K554" s="3">
        <f t="shared" ca="1" si="244"/>
        <v>45730</v>
      </c>
      <c r="L554" s="3">
        <f t="shared" ca="1" si="245"/>
        <v>45736</v>
      </c>
      <c r="M554" s="9">
        <v>5</v>
      </c>
    </row>
    <row r="555" spans="2:13" x14ac:dyDescent="0.25">
      <c r="B555" s="8">
        <v>1124275</v>
      </c>
      <c r="C555" s="1" t="s">
        <v>417</v>
      </c>
      <c r="D555" s="2" t="s">
        <v>16</v>
      </c>
      <c r="E555" s="3">
        <f t="shared" ca="1" si="232"/>
        <v>45740</v>
      </c>
      <c r="F555" s="3">
        <f ca="1">E555-10</f>
        <v>45730</v>
      </c>
      <c r="G555" s="3">
        <f ca="1">E555-4</f>
        <v>45736</v>
      </c>
      <c r="H555" s="2">
        <v>5</v>
      </c>
      <c r="I555" s="2" t="s">
        <v>16</v>
      </c>
      <c r="J555" s="3">
        <f t="shared" ca="1" si="233"/>
        <v>45740</v>
      </c>
      <c r="K555" s="3">
        <f t="shared" ref="K555" ca="1" si="250">J555-10</f>
        <v>45730</v>
      </c>
      <c r="L555" s="3">
        <f t="shared" ref="L555" ca="1" si="251">J555-4</f>
        <v>45736</v>
      </c>
      <c r="M555" s="9">
        <v>5</v>
      </c>
    </row>
    <row r="556" spans="2:13" x14ac:dyDescent="0.25">
      <c r="B556" s="8">
        <v>1366905</v>
      </c>
      <c r="C556" s="1" t="s">
        <v>418</v>
      </c>
      <c r="D556" s="2" t="s">
        <v>16</v>
      </c>
      <c r="E556" s="3">
        <f t="shared" ca="1" si="232"/>
        <v>45740</v>
      </c>
      <c r="F556" s="3">
        <f t="shared" ref="F556:F624" ca="1" si="252">E556-10</f>
        <v>45730</v>
      </c>
      <c r="G556" s="3">
        <f t="shared" ref="G556:G624" ca="1" si="253">E556-4</f>
        <v>45736</v>
      </c>
      <c r="H556" s="2">
        <v>5</v>
      </c>
      <c r="I556" s="2" t="s">
        <v>16</v>
      </c>
      <c r="J556" s="3">
        <f t="shared" ca="1" si="233"/>
        <v>45740</v>
      </c>
      <c r="K556" s="3">
        <f t="shared" ref="K556:K624" ca="1" si="254">J556-10</f>
        <v>45730</v>
      </c>
      <c r="L556" s="3">
        <f t="shared" ref="L556:L624" ca="1" si="255">J556-4</f>
        <v>45736</v>
      </c>
      <c r="M556" s="9">
        <v>5</v>
      </c>
    </row>
    <row r="557" spans="2:13" x14ac:dyDescent="0.25">
      <c r="B557" s="8">
        <v>1366906</v>
      </c>
      <c r="C557" s="1" t="s">
        <v>419</v>
      </c>
      <c r="D557" s="2" t="s">
        <v>16</v>
      </c>
      <c r="E557" s="3">
        <f t="shared" ca="1" si="232"/>
        <v>45740</v>
      </c>
      <c r="F557" s="3">
        <f t="shared" ca="1" si="252"/>
        <v>45730</v>
      </c>
      <c r="G557" s="3">
        <f t="shared" ca="1" si="253"/>
        <v>45736</v>
      </c>
      <c r="H557" s="2">
        <v>5</v>
      </c>
      <c r="I557" s="2" t="s">
        <v>16</v>
      </c>
      <c r="J557" s="3">
        <f t="shared" ca="1" si="233"/>
        <v>45740</v>
      </c>
      <c r="K557" s="3">
        <f t="shared" ca="1" si="254"/>
        <v>45730</v>
      </c>
      <c r="L557" s="3">
        <f t="shared" ca="1" si="255"/>
        <v>45736</v>
      </c>
      <c r="M557" s="9">
        <v>5</v>
      </c>
    </row>
    <row r="558" spans="2:13" x14ac:dyDescent="0.25">
      <c r="B558" s="8">
        <v>1366883</v>
      </c>
      <c r="C558" s="1" t="s">
        <v>420</v>
      </c>
      <c r="D558" s="2" t="s">
        <v>16</v>
      </c>
      <c r="E558" s="3">
        <f t="shared" ca="1" si="232"/>
        <v>45740</v>
      </c>
      <c r="F558" s="3">
        <f t="shared" ca="1" si="252"/>
        <v>45730</v>
      </c>
      <c r="G558" s="3">
        <f t="shared" ca="1" si="253"/>
        <v>45736</v>
      </c>
      <c r="H558" s="2">
        <v>5</v>
      </c>
      <c r="I558" s="2" t="s">
        <v>16</v>
      </c>
      <c r="J558" s="3">
        <f t="shared" ca="1" si="233"/>
        <v>45740</v>
      </c>
      <c r="K558" s="3">
        <f t="shared" ca="1" si="254"/>
        <v>45730</v>
      </c>
      <c r="L558" s="3">
        <f t="shared" ca="1" si="255"/>
        <v>45736</v>
      </c>
      <c r="M558" s="9">
        <v>5</v>
      </c>
    </row>
    <row r="559" spans="2:13" x14ac:dyDescent="0.25">
      <c r="B559" s="8">
        <v>3248482</v>
      </c>
      <c r="C559" s="1" t="s">
        <v>421</v>
      </c>
      <c r="D559" s="2" t="s">
        <v>16</v>
      </c>
      <c r="E559" s="3">
        <f t="shared" ca="1" si="232"/>
        <v>45740</v>
      </c>
      <c r="F559" s="3">
        <f t="shared" ref="F559" ca="1" si="256">E559-10</f>
        <v>45730</v>
      </c>
      <c r="G559" s="3">
        <f t="shared" ref="G559" ca="1" si="257">E559-4</f>
        <v>45736</v>
      </c>
      <c r="H559" s="2">
        <v>5</v>
      </c>
      <c r="I559" s="2" t="s">
        <v>16</v>
      </c>
      <c r="J559" s="3">
        <f t="shared" ca="1" si="233"/>
        <v>45740</v>
      </c>
      <c r="K559" s="3">
        <f t="shared" ref="K559" ca="1" si="258">J559-10</f>
        <v>45730</v>
      </c>
      <c r="L559" s="3">
        <f t="shared" ref="L559" ca="1" si="259">J559-4</f>
        <v>45736</v>
      </c>
      <c r="M559" s="9">
        <v>5</v>
      </c>
    </row>
    <row r="560" spans="2:13" x14ac:dyDescent="0.25">
      <c r="B560" s="8">
        <v>3248132</v>
      </c>
      <c r="C560" s="1" t="s">
        <v>422</v>
      </c>
      <c r="D560" s="2" t="s">
        <v>16</v>
      </c>
      <c r="E560" s="3">
        <f t="shared" ca="1" si="232"/>
        <v>45740</v>
      </c>
      <c r="F560" s="3">
        <f t="shared" ref="F560:F586" ca="1" si="260">E560-10</f>
        <v>45730</v>
      </c>
      <c r="G560" s="3">
        <f t="shared" ref="G560:G586" ca="1" si="261">E560-4</f>
        <v>45736</v>
      </c>
      <c r="H560" s="2">
        <v>5</v>
      </c>
      <c r="I560" s="2" t="s">
        <v>16</v>
      </c>
      <c r="J560" s="3">
        <f t="shared" ca="1" si="233"/>
        <v>45740</v>
      </c>
      <c r="K560" s="3">
        <f t="shared" ref="K560:K586" ca="1" si="262">J560-10</f>
        <v>45730</v>
      </c>
      <c r="L560" s="3">
        <f t="shared" ref="L560:L586" ca="1" si="263">J560-4</f>
        <v>45736</v>
      </c>
      <c r="M560" s="9">
        <v>5</v>
      </c>
    </row>
    <row r="561" spans="2:13" x14ac:dyDescent="0.25">
      <c r="B561" s="8">
        <v>3248144</v>
      </c>
      <c r="C561" s="1" t="s">
        <v>423</v>
      </c>
      <c r="D561" s="2" t="s">
        <v>16</v>
      </c>
      <c r="E561" s="3">
        <f t="shared" ca="1" si="232"/>
        <v>45740</v>
      </c>
      <c r="F561" s="3">
        <f t="shared" ca="1" si="260"/>
        <v>45730</v>
      </c>
      <c r="G561" s="3">
        <f t="shared" ca="1" si="261"/>
        <v>45736</v>
      </c>
      <c r="H561" s="2">
        <v>5</v>
      </c>
      <c r="I561" s="2" t="s">
        <v>16</v>
      </c>
      <c r="J561" s="3">
        <f t="shared" ca="1" si="233"/>
        <v>45740</v>
      </c>
      <c r="K561" s="3">
        <f t="shared" ca="1" si="262"/>
        <v>45730</v>
      </c>
      <c r="L561" s="3">
        <f t="shared" ca="1" si="263"/>
        <v>45736</v>
      </c>
      <c r="M561" s="9">
        <v>5</v>
      </c>
    </row>
    <row r="562" spans="2:13" x14ac:dyDescent="0.25">
      <c r="B562" s="8">
        <v>3248145</v>
      </c>
      <c r="C562" s="1" t="s">
        <v>424</v>
      </c>
      <c r="D562" s="2" t="s">
        <v>16</v>
      </c>
      <c r="E562" s="3">
        <f t="shared" ca="1" si="232"/>
        <v>45740</v>
      </c>
      <c r="F562" s="3">
        <f t="shared" ca="1" si="260"/>
        <v>45730</v>
      </c>
      <c r="G562" s="3">
        <f t="shared" ca="1" si="261"/>
        <v>45736</v>
      </c>
      <c r="H562" s="2">
        <v>5</v>
      </c>
      <c r="I562" s="2" t="s">
        <v>16</v>
      </c>
      <c r="J562" s="3">
        <f t="shared" ca="1" si="233"/>
        <v>45740</v>
      </c>
      <c r="K562" s="3">
        <f t="shared" ca="1" si="262"/>
        <v>45730</v>
      </c>
      <c r="L562" s="3">
        <f t="shared" ca="1" si="263"/>
        <v>45736</v>
      </c>
      <c r="M562" s="9">
        <v>5</v>
      </c>
    </row>
    <row r="563" spans="2:13" x14ac:dyDescent="0.25">
      <c r="B563" s="8">
        <v>3248136</v>
      </c>
      <c r="C563" s="1" t="s">
        <v>425</v>
      </c>
      <c r="D563" s="2" t="s">
        <v>16</v>
      </c>
      <c r="E563" s="3">
        <f t="shared" ca="1" si="232"/>
        <v>45740</v>
      </c>
      <c r="F563" s="3">
        <f t="shared" ca="1" si="260"/>
        <v>45730</v>
      </c>
      <c r="G563" s="3">
        <f t="shared" ca="1" si="261"/>
        <v>45736</v>
      </c>
      <c r="H563" s="2">
        <v>5</v>
      </c>
      <c r="I563" s="2" t="s">
        <v>16</v>
      </c>
      <c r="J563" s="3">
        <f t="shared" ca="1" si="233"/>
        <v>45740</v>
      </c>
      <c r="K563" s="3">
        <f t="shared" ca="1" si="262"/>
        <v>45730</v>
      </c>
      <c r="L563" s="3">
        <f t="shared" ca="1" si="263"/>
        <v>45736</v>
      </c>
      <c r="M563" s="9">
        <v>5</v>
      </c>
    </row>
    <row r="564" spans="2:13" x14ac:dyDescent="0.25">
      <c r="B564" s="8">
        <v>3248134</v>
      </c>
      <c r="C564" s="1" t="s">
        <v>426</v>
      </c>
      <c r="D564" s="2" t="s">
        <v>16</v>
      </c>
      <c r="E564" s="3">
        <f t="shared" ca="1" si="232"/>
        <v>45740</v>
      </c>
      <c r="F564" s="3">
        <f t="shared" ca="1" si="260"/>
        <v>45730</v>
      </c>
      <c r="G564" s="3">
        <f t="shared" ca="1" si="261"/>
        <v>45736</v>
      </c>
      <c r="H564" s="2">
        <v>5</v>
      </c>
      <c r="I564" s="2" t="s">
        <v>16</v>
      </c>
      <c r="J564" s="3">
        <f t="shared" ca="1" si="233"/>
        <v>45740</v>
      </c>
      <c r="K564" s="3">
        <f t="shared" ca="1" si="262"/>
        <v>45730</v>
      </c>
      <c r="L564" s="3">
        <f t="shared" ca="1" si="263"/>
        <v>45736</v>
      </c>
      <c r="M564" s="9">
        <v>5</v>
      </c>
    </row>
    <row r="565" spans="2:13" x14ac:dyDescent="0.25">
      <c r="B565" s="8">
        <v>3248129</v>
      </c>
      <c r="C565" s="1" t="s">
        <v>427</v>
      </c>
      <c r="D565" s="2" t="s">
        <v>16</v>
      </c>
      <c r="E565" s="3">
        <f t="shared" ca="1" si="232"/>
        <v>45740</v>
      </c>
      <c r="F565" s="3">
        <f t="shared" ca="1" si="260"/>
        <v>45730</v>
      </c>
      <c r="G565" s="3">
        <f t="shared" ca="1" si="261"/>
        <v>45736</v>
      </c>
      <c r="H565" s="2">
        <v>5</v>
      </c>
      <c r="I565" s="2" t="s">
        <v>16</v>
      </c>
      <c r="J565" s="3">
        <f t="shared" ca="1" si="233"/>
        <v>45740</v>
      </c>
      <c r="K565" s="3">
        <f t="shared" ca="1" si="262"/>
        <v>45730</v>
      </c>
      <c r="L565" s="3">
        <f t="shared" ca="1" si="263"/>
        <v>45736</v>
      </c>
      <c r="M565" s="9">
        <v>5</v>
      </c>
    </row>
    <row r="566" spans="2:13" x14ac:dyDescent="0.25">
      <c r="B566" s="8">
        <v>3248141</v>
      </c>
      <c r="C566" s="1" t="s">
        <v>428</v>
      </c>
      <c r="D566" s="2" t="s">
        <v>16</v>
      </c>
      <c r="E566" s="3">
        <f t="shared" ca="1" si="232"/>
        <v>45740</v>
      </c>
      <c r="F566" s="3">
        <f t="shared" ca="1" si="260"/>
        <v>45730</v>
      </c>
      <c r="G566" s="3">
        <f t="shared" ca="1" si="261"/>
        <v>45736</v>
      </c>
      <c r="H566" s="2">
        <v>5</v>
      </c>
      <c r="I566" s="2" t="s">
        <v>16</v>
      </c>
      <c r="J566" s="3">
        <f t="shared" ca="1" si="233"/>
        <v>45740</v>
      </c>
      <c r="K566" s="3">
        <f t="shared" ca="1" si="262"/>
        <v>45730</v>
      </c>
      <c r="L566" s="3">
        <f t="shared" ca="1" si="263"/>
        <v>45736</v>
      </c>
      <c r="M566" s="9">
        <v>5</v>
      </c>
    </row>
    <row r="567" spans="2:13" x14ac:dyDescent="0.25">
      <c r="B567" s="8">
        <v>3248147</v>
      </c>
      <c r="C567" s="1" t="s">
        <v>429</v>
      </c>
      <c r="D567" s="2" t="s">
        <v>16</v>
      </c>
      <c r="E567" s="3">
        <f t="shared" ca="1" si="232"/>
        <v>45740</v>
      </c>
      <c r="F567" s="3">
        <f t="shared" ca="1" si="260"/>
        <v>45730</v>
      </c>
      <c r="G567" s="3">
        <f t="shared" ca="1" si="261"/>
        <v>45736</v>
      </c>
      <c r="H567" s="2">
        <v>5</v>
      </c>
      <c r="I567" s="2" t="s">
        <v>16</v>
      </c>
      <c r="J567" s="3">
        <f t="shared" ca="1" si="233"/>
        <v>45740</v>
      </c>
      <c r="K567" s="3">
        <f t="shared" ca="1" si="262"/>
        <v>45730</v>
      </c>
      <c r="L567" s="3">
        <f t="shared" ca="1" si="263"/>
        <v>45736</v>
      </c>
      <c r="M567" s="9">
        <v>5</v>
      </c>
    </row>
    <row r="568" spans="2:13" x14ac:dyDescent="0.25">
      <c r="B568" s="8">
        <v>3248135</v>
      </c>
      <c r="C568" s="1" t="s">
        <v>430</v>
      </c>
      <c r="D568" s="2" t="s">
        <v>16</v>
      </c>
      <c r="E568" s="3">
        <f t="shared" ca="1" si="232"/>
        <v>45740</v>
      </c>
      <c r="F568" s="3">
        <f t="shared" ca="1" si="260"/>
        <v>45730</v>
      </c>
      <c r="G568" s="3">
        <f t="shared" ca="1" si="261"/>
        <v>45736</v>
      </c>
      <c r="H568" s="2">
        <v>5</v>
      </c>
      <c r="I568" s="2" t="s">
        <v>16</v>
      </c>
      <c r="J568" s="3">
        <f t="shared" ca="1" si="233"/>
        <v>45740</v>
      </c>
      <c r="K568" s="3">
        <f t="shared" ca="1" si="262"/>
        <v>45730</v>
      </c>
      <c r="L568" s="3">
        <f t="shared" ca="1" si="263"/>
        <v>45736</v>
      </c>
      <c r="M568" s="9">
        <v>5</v>
      </c>
    </row>
    <row r="569" spans="2:13" x14ac:dyDescent="0.25">
      <c r="B569" s="8">
        <v>3248140</v>
      </c>
      <c r="C569" s="1" t="s">
        <v>431</v>
      </c>
      <c r="D569" s="2" t="s">
        <v>16</v>
      </c>
      <c r="E569" s="3">
        <f t="shared" ca="1" si="232"/>
        <v>45740</v>
      </c>
      <c r="F569" s="3">
        <f t="shared" ca="1" si="260"/>
        <v>45730</v>
      </c>
      <c r="G569" s="3">
        <f t="shared" ca="1" si="261"/>
        <v>45736</v>
      </c>
      <c r="H569" s="2">
        <v>5</v>
      </c>
      <c r="I569" s="2" t="s">
        <v>16</v>
      </c>
      <c r="J569" s="3">
        <f t="shared" ca="1" si="233"/>
        <v>45740</v>
      </c>
      <c r="K569" s="3">
        <f t="shared" ca="1" si="262"/>
        <v>45730</v>
      </c>
      <c r="L569" s="3">
        <f t="shared" ca="1" si="263"/>
        <v>45736</v>
      </c>
      <c r="M569" s="9">
        <v>5</v>
      </c>
    </row>
    <row r="570" spans="2:13" x14ac:dyDescent="0.25">
      <c r="B570" s="8">
        <v>3248148</v>
      </c>
      <c r="C570" s="1" t="s">
        <v>432</v>
      </c>
      <c r="D570" s="2" t="s">
        <v>16</v>
      </c>
      <c r="E570" s="3">
        <f t="shared" ca="1" si="232"/>
        <v>45740</v>
      </c>
      <c r="F570" s="3">
        <f t="shared" ca="1" si="260"/>
        <v>45730</v>
      </c>
      <c r="G570" s="3">
        <f t="shared" ca="1" si="261"/>
        <v>45736</v>
      </c>
      <c r="H570" s="2">
        <v>5</v>
      </c>
      <c r="I570" s="2" t="s">
        <v>16</v>
      </c>
      <c r="J570" s="3">
        <f t="shared" ca="1" si="233"/>
        <v>45740</v>
      </c>
      <c r="K570" s="3">
        <f t="shared" ca="1" si="262"/>
        <v>45730</v>
      </c>
      <c r="L570" s="3">
        <f t="shared" ca="1" si="263"/>
        <v>45736</v>
      </c>
      <c r="M570" s="9">
        <v>5</v>
      </c>
    </row>
    <row r="571" spans="2:13" x14ac:dyDescent="0.25">
      <c r="B571" s="8">
        <v>3248143</v>
      </c>
      <c r="C571" s="1" t="s">
        <v>433</v>
      </c>
      <c r="D571" s="2" t="s">
        <v>16</v>
      </c>
      <c r="E571" s="3">
        <f t="shared" ca="1" si="232"/>
        <v>45740</v>
      </c>
      <c r="F571" s="3">
        <f t="shared" ca="1" si="260"/>
        <v>45730</v>
      </c>
      <c r="G571" s="3">
        <f t="shared" ca="1" si="261"/>
        <v>45736</v>
      </c>
      <c r="H571" s="2">
        <v>5</v>
      </c>
      <c r="I571" s="2" t="s">
        <v>16</v>
      </c>
      <c r="J571" s="3">
        <f t="shared" ca="1" si="233"/>
        <v>45740</v>
      </c>
      <c r="K571" s="3">
        <f t="shared" ca="1" si="262"/>
        <v>45730</v>
      </c>
      <c r="L571" s="3">
        <f t="shared" ca="1" si="263"/>
        <v>45736</v>
      </c>
      <c r="M571" s="9">
        <v>5</v>
      </c>
    </row>
    <row r="572" spans="2:13" x14ac:dyDescent="0.25">
      <c r="B572" s="8">
        <v>3248142</v>
      </c>
      <c r="C572" s="1" t="s">
        <v>434</v>
      </c>
      <c r="D572" s="2" t="s">
        <v>16</v>
      </c>
      <c r="E572" s="3">
        <f t="shared" ca="1" si="232"/>
        <v>45740</v>
      </c>
      <c r="F572" s="3">
        <f t="shared" ca="1" si="260"/>
        <v>45730</v>
      </c>
      <c r="G572" s="3">
        <f t="shared" ca="1" si="261"/>
        <v>45736</v>
      </c>
      <c r="H572" s="2">
        <v>5</v>
      </c>
      <c r="I572" s="2" t="s">
        <v>16</v>
      </c>
      <c r="J572" s="3">
        <f t="shared" ca="1" si="233"/>
        <v>45740</v>
      </c>
      <c r="K572" s="3">
        <f t="shared" ca="1" si="262"/>
        <v>45730</v>
      </c>
      <c r="L572" s="3">
        <f t="shared" ca="1" si="263"/>
        <v>45736</v>
      </c>
      <c r="M572" s="9">
        <v>5</v>
      </c>
    </row>
    <row r="573" spans="2:13" x14ac:dyDescent="0.25">
      <c r="B573" s="8">
        <v>3248146</v>
      </c>
      <c r="C573" s="1" t="s">
        <v>435</v>
      </c>
      <c r="D573" s="2" t="s">
        <v>16</v>
      </c>
      <c r="E573" s="3">
        <f t="shared" ca="1" si="232"/>
        <v>45740</v>
      </c>
      <c r="F573" s="3">
        <f t="shared" ca="1" si="260"/>
        <v>45730</v>
      </c>
      <c r="G573" s="3">
        <f t="shared" ca="1" si="261"/>
        <v>45736</v>
      </c>
      <c r="H573" s="2">
        <v>5</v>
      </c>
      <c r="I573" s="2" t="s">
        <v>16</v>
      </c>
      <c r="J573" s="3">
        <f t="shared" ca="1" si="233"/>
        <v>45740</v>
      </c>
      <c r="K573" s="3">
        <f t="shared" ca="1" si="262"/>
        <v>45730</v>
      </c>
      <c r="L573" s="3">
        <f t="shared" ca="1" si="263"/>
        <v>45736</v>
      </c>
      <c r="M573" s="9">
        <v>5</v>
      </c>
    </row>
    <row r="574" spans="2:13" x14ac:dyDescent="0.25">
      <c r="B574" s="8">
        <v>3248137</v>
      </c>
      <c r="C574" s="1" t="s">
        <v>436</v>
      </c>
      <c r="D574" s="2" t="s">
        <v>16</v>
      </c>
      <c r="E574" s="3">
        <f t="shared" ca="1" si="232"/>
        <v>45740</v>
      </c>
      <c r="F574" s="3">
        <f t="shared" ca="1" si="260"/>
        <v>45730</v>
      </c>
      <c r="G574" s="3">
        <f t="shared" ca="1" si="261"/>
        <v>45736</v>
      </c>
      <c r="H574" s="2">
        <v>5</v>
      </c>
      <c r="I574" s="2" t="s">
        <v>16</v>
      </c>
      <c r="J574" s="3">
        <f t="shared" ca="1" si="233"/>
        <v>45740</v>
      </c>
      <c r="K574" s="3">
        <f t="shared" ca="1" si="262"/>
        <v>45730</v>
      </c>
      <c r="L574" s="3">
        <f t="shared" ca="1" si="263"/>
        <v>45736</v>
      </c>
      <c r="M574" s="9">
        <v>5</v>
      </c>
    </row>
    <row r="575" spans="2:13" x14ac:dyDescent="0.25">
      <c r="B575" s="8">
        <v>3248131</v>
      </c>
      <c r="C575" s="1" t="s">
        <v>437</v>
      </c>
      <c r="D575" s="2" t="s">
        <v>16</v>
      </c>
      <c r="E575" s="3">
        <f t="shared" ca="1" si="232"/>
        <v>45740</v>
      </c>
      <c r="F575" s="3">
        <f t="shared" ca="1" si="260"/>
        <v>45730</v>
      </c>
      <c r="G575" s="3">
        <f t="shared" ca="1" si="261"/>
        <v>45736</v>
      </c>
      <c r="H575" s="2">
        <v>5</v>
      </c>
      <c r="I575" s="2" t="s">
        <v>16</v>
      </c>
      <c r="J575" s="3">
        <f t="shared" ca="1" si="233"/>
        <v>45740</v>
      </c>
      <c r="K575" s="3">
        <f t="shared" ca="1" si="262"/>
        <v>45730</v>
      </c>
      <c r="L575" s="3">
        <f t="shared" ca="1" si="263"/>
        <v>45736</v>
      </c>
      <c r="M575" s="9">
        <v>5</v>
      </c>
    </row>
    <row r="576" spans="2:13" x14ac:dyDescent="0.25">
      <c r="B576" s="8">
        <v>3248133</v>
      </c>
      <c r="C576" s="1" t="s">
        <v>438</v>
      </c>
      <c r="D576" s="2" t="s">
        <v>16</v>
      </c>
      <c r="E576" s="3">
        <f t="shared" ca="1" si="232"/>
        <v>45740</v>
      </c>
      <c r="F576" s="3">
        <f t="shared" ca="1" si="260"/>
        <v>45730</v>
      </c>
      <c r="G576" s="3">
        <f t="shared" ca="1" si="261"/>
        <v>45736</v>
      </c>
      <c r="H576" s="2">
        <v>5</v>
      </c>
      <c r="I576" s="2" t="s">
        <v>16</v>
      </c>
      <c r="J576" s="3">
        <f t="shared" ca="1" si="233"/>
        <v>45740</v>
      </c>
      <c r="K576" s="3">
        <f t="shared" ca="1" si="262"/>
        <v>45730</v>
      </c>
      <c r="L576" s="3">
        <f t="shared" ca="1" si="263"/>
        <v>45736</v>
      </c>
      <c r="M576" s="9">
        <v>5</v>
      </c>
    </row>
    <row r="577" spans="2:13" x14ac:dyDescent="0.25">
      <c r="B577" s="8">
        <v>3248130</v>
      </c>
      <c r="C577" s="1" t="s">
        <v>439</v>
      </c>
      <c r="D577" s="2" t="s">
        <v>16</v>
      </c>
      <c r="E577" s="3">
        <f t="shared" ca="1" si="232"/>
        <v>45740</v>
      </c>
      <c r="F577" s="3">
        <f t="shared" ca="1" si="260"/>
        <v>45730</v>
      </c>
      <c r="G577" s="3">
        <f t="shared" ca="1" si="261"/>
        <v>45736</v>
      </c>
      <c r="H577" s="2">
        <v>5</v>
      </c>
      <c r="I577" s="2" t="s">
        <v>16</v>
      </c>
      <c r="J577" s="3">
        <f t="shared" ca="1" si="233"/>
        <v>45740</v>
      </c>
      <c r="K577" s="3">
        <f t="shared" ca="1" si="262"/>
        <v>45730</v>
      </c>
      <c r="L577" s="3">
        <f t="shared" ca="1" si="263"/>
        <v>45736</v>
      </c>
      <c r="M577" s="9">
        <v>5</v>
      </c>
    </row>
    <row r="578" spans="2:13" x14ac:dyDescent="0.25">
      <c r="B578" s="8">
        <v>3254706</v>
      </c>
      <c r="C578" s="1" t="s">
        <v>440</v>
      </c>
      <c r="D578" s="2" t="s">
        <v>16</v>
      </c>
      <c r="E578" s="3">
        <f t="shared" ca="1" si="232"/>
        <v>45740</v>
      </c>
      <c r="F578" s="3">
        <f t="shared" ca="1" si="260"/>
        <v>45730</v>
      </c>
      <c r="G578" s="3">
        <f t="shared" ca="1" si="261"/>
        <v>45736</v>
      </c>
      <c r="H578" s="2">
        <v>5</v>
      </c>
      <c r="I578" s="2" t="s">
        <v>16</v>
      </c>
      <c r="J578" s="3">
        <f t="shared" ca="1" si="233"/>
        <v>45740</v>
      </c>
      <c r="K578" s="3">
        <f t="shared" ca="1" si="262"/>
        <v>45730</v>
      </c>
      <c r="L578" s="3">
        <f t="shared" ca="1" si="263"/>
        <v>45736</v>
      </c>
      <c r="M578" s="9">
        <v>5</v>
      </c>
    </row>
    <row r="579" spans="2:13" x14ac:dyDescent="0.25">
      <c r="B579" s="8">
        <v>3248481</v>
      </c>
      <c r="C579" s="1" t="s">
        <v>441</v>
      </c>
      <c r="D579" s="2" t="s">
        <v>16</v>
      </c>
      <c r="E579" s="3">
        <f t="shared" ca="1" si="232"/>
        <v>45740</v>
      </c>
      <c r="F579" s="3">
        <f t="shared" ca="1" si="260"/>
        <v>45730</v>
      </c>
      <c r="G579" s="3">
        <f t="shared" ca="1" si="261"/>
        <v>45736</v>
      </c>
      <c r="H579" s="2">
        <v>5</v>
      </c>
      <c r="I579" s="2" t="s">
        <v>16</v>
      </c>
      <c r="J579" s="3">
        <f t="shared" ca="1" si="233"/>
        <v>45740</v>
      </c>
      <c r="K579" s="3">
        <f t="shared" ca="1" si="262"/>
        <v>45730</v>
      </c>
      <c r="L579" s="3">
        <f t="shared" ca="1" si="263"/>
        <v>45736</v>
      </c>
      <c r="M579" s="9">
        <v>5</v>
      </c>
    </row>
    <row r="580" spans="2:13" x14ac:dyDescent="0.25">
      <c r="B580" s="8">
        <v>3248479</v>
      </c>
      <c r="C580" s="1" t="s">
        <v>442</v>
      </c>
      <c r="D580" s="2" t="s">
        <v>16</v>
      </c>
      <c r="E580" s="3">
        <f t="shared" ca="1" si="232"/>
        <v>45740</v>
      </c>
      <c r="F580" s="3">
        <f t="shared" ca="1" si="260"/>
        <v>45730</v>
      </c>
      <c r="G580" s="3">
        <f t="shared" ca="1" si="261"/>
        <v>45736</v>
      </c>
      <c r="H580" s="2">
        <v>5</v>
      </c>
      <c r="I580" s="2" t="s">
        <v>16</v>
      </c>
      <c r="J580" s="3">
        <f t="shared" ca="1" si="233"/>
        <v>45740</v>
      </c>
      <c r="K580" s="3">
        <f t="shared" ca="1" si="262"/>
        <v>45730</v>
      </c>
      <c r="L580" s="3">
        <f t="shared" ca="1" si="263"/>
        <v>45736</v>
      </c>
      <c r="M580" s="9">
        <v>5</v>
      </c>
    </row>
    <row r="581" spans="2:13" x14ac:dyDescent="0.25">
      <c r="B581" s="8">
        <v>3248480</v>
      </c>
      <c r="C581" s="1" t="s">
        <v>443</v>
      </c>
      <c r="D581" s="2" t="s">
        <v>16</v>
      </c>
      <c r="E581" s="3">
        <f t="shared" ca="1" si="232"/>
        <v>45740</v>
      </c>
      <c r="F581" s="3">
        <f t="shared" ca="1" si="260"/>
        <v>45730</v>
      </c>
      <c r="G581" s="3">
        <f t="shared" ca="1" si="261"/>
        <v>45736</v>
      </c>
      <c r="H581" s="2">
        <v>5</v>
      </c>
      <c r="I581" s="2" t="s">
        <v>16</v>
      </c>
      <c r="J581" s="3">
        <f t="shared" ca="1" si="233"/>
        <v>45740</v>
      </c>
      <c r="K581" s="3">
        <f t="shared" ca="1" si="262"/>
        <v>45730</v>
      </c>
      <c r="L581" s="3">
        <f t="shared" ca="1" si="263"/>
        <v>45736</v>
      </c>
      <c r="M581" s="9">
        <v>5</v>
      </c>
    </row>
    <row r="582" spans="2:13" x14ac:dyDescent="0.25">
      <c r="B582" s="8">
        <v>3255395</v>
      </c>
      <c r="C582" s="1" t="s">
        <v>444</v>
      </c>
      <c r="D582" s="2" t="s">
        <v>16</v>
      </c>
      <c r="E582" s="3">
        <f t="shared" ca="1" si="232"/>
        <v>45740</v>
      </c>
      <c r="F582" s="3">
        <f t="shared" ca="1" si="260"/>
        <v>45730</v>
      </c>
      <c r="G582" s="3">
        <f t="shared" ca="1" si="261"/>
        <v>45736</v>
      </c>
      <c r="H582" s="2">
        <v>5</v>
      </c>
      <c r="I582" s="2" t="s">
        <v>16</v>
      </c>
      <c r="J582" s="3">
        <f t="shared" ca="1" si="233"/>
        <v>45740</v>
      </c>
      <c r="K582" s="3">
        <f t="shared" ca="1" si="262"/>
        <v>45730</v>
      </c>
      <c r="L582" s="3">
        <f t="shared" ca="1" si="263"/>
        <v>45736</v>
      </c>
      <c r="M582" s="9">
        <v>5</v>
      </c>
    </row>
    <row r="583" spans="2:13" x14ac:dyDescent="0.25">
      <c r="B583" s="8">
        <v>3254704</v>
      </c>
      <c r="C583" s="1" t="s">
        <v>445</v>
      </c>
      <c r="D583" s="2" t="s">
        <v>16</v>
      </c>
      <c r="E583" s="3">
        <f t="shared" ca="1" si="232"/>
        <v>45740</v>
      </c>
      <c r="F583" s="3">
        <f t="shared" ca="1" si="260"/>
        <v>45730</v>
      </c>
      <c r="G583" s="3">
        <f t="shared" ca="1" si="261"/>
        <v>45736</v>
      </c>
      <c r="H583" s="2">
        <v>5</v>
      </c>
      <c r="I583" s="2" t="s">
        <v>16</v>
      </c>
      <c r="J583" s="3">
        <f t="shared" ca="1" si="233"/>
        <v>45740</v>
      </c>
      <c r="K583" s="3">
        <f t="shared" ca="1" si="262"/>
        <v>45730</v>
      </c>
      <c r="L583" s="3">
        <f t="shared" ca="1" si="263"/>
        <v>45736</v>
      </c>
      <c r="M583" s="9">
        <v>5</v>
      </c>
    </row>
    <row r="584" spans="2:13" x14ac:dyDescent="0.25">
      <c r="B584" s="8">
        <v>3255397</v>
      </c>
      <c r="C584" s="1" t="s">
        <v>446</v>
      </c>
      <c r="D584" s="2" t="s">
        <v>16</v>
      </c>
      <c r="E584" s="3">
        <f t="shared" ca="1" si="232"/>
        <v>45740</v>
      </c>
      <c r="F584" s="3">
        <f t="shared" ca="1" si="260"/>
        <v>45730</v>
      </c>
      <c r="G584" s="3">
        <f t="shared" ca="1" si="261"/>
        <v>45736</v>
      </c>
      <c r="H584" s="2">
        <v>5</v>
      </c>
      <c r="I584" s="2" t="s">
        <v>16</v>
      </c>
      <c r="J584" s="3">
        <f t="shared" ca="1" si="233"/>
        <v>45740</v>
      </c>
      <c r="K584" s="3">
        <f t="shared" ca="1" si="262"/>
        <v>45730</v>
      </c>
      <c r="L584" s="3">
        <f t="shared" ca="1" si="263"/>
        <v>45736</v>
      </c>
      <c r="M584" s="9">
        <v>5</v>
      </c>
    </row>
    <row r="585" spans="2:13" x14ac:dyDescent="0.25">
      <c r="B585" s="8">
        <v>3255396</v>
      </c>
      <c r="C585" s="1" t="s">
        <v>447</v>
      </c>
      <c r="D585" s="2" t="s">
        <v>16</v>
      </c>
      <c r="E585" s="3">
        <f t="shared" ca="1" si="232"/>
        <v>45740</v>
      </c>
      <c r="F585" s="3">
        <f t="shared" ca="1" si="260"/>
        <v>45730</v>
      </c>
      <c r="G585" s="3">
        <f t="shared" ca="1" si="261"/>
        <v>45736</v>
      </c>
      <c r="H585" s="2">
        <v>5</v>
      </c>
      <c r="I585" s="2" t="s">
        <v>16</v>
      </c>
      <c r="J585" s="3">
        <f t="shared" ca="1" si="233"/>
        <v>45740</v>
      </c>
      <c r="K585" s="3">
        <f t="shared" ca="1" si="262"/>
        <v>45730</v>
      </c>
      <c r="L585" s="3">
        <f t="shared" ca="1" si="263"/>
        <v>45736</v>
      </c>
      <c r="M585" s="9">
        <v>5</v>
      </c>
    </row>
    <row r="586" spans="2:13" x14ac:dyDescent="0.25">
      <c r="B586" s="8">
        <v>3254705</v>
      </c>
      <c r="C586" s="1" t="s">
        <v>448</v>
      </c>
      <c r="D586" s="2" t="s">
        <v>16</v>
      </c>
      <c r="E586" s="3">
        <f t="shared" ca="1" si="232"/>
        <v>45740</v>
      </c>
      <c r="F586" s="3">
        <f t="shared" ca="1" si="260"/>
        <v>45730</v>
      </c>
      <c r="G586" s="3">
        <f t="shared" ca="1" si="261"/>
        <v>45736</v>
      </c>
      <c r="H586" s="2">
        <v>5</v>
      </c>
      <c r="I586" s="2" t="s">
        <v>16</v>
      </c>
      <c r="J586" s="3">
        <f t="shared" ca="1" si="233"/>
        <v>45740</v>
      </c>
      <c r="K586" s="3">
        <f t="shared" ca="1" si="262"/>
        <v>45730</v>
      </c>
      <c r="L586" s="3">
        <f t="shared" ca="1" si="263"/>
        <v>45736</v>
      </c>
      <c r="M586" s="9">
        <v>5</v>
      </c>
    </row>
    <row r="587" spans="2:13" x14ac:dyDescent="0.25">
      <c r="B587" s="8">
        <v>1357797</v>
      </c>
      <c r="C587" s="1" t="s">
        <v>449</v>
      </c>
      <c r="D587" s="2" t="s">
        <v>16</v>
      </c>
      <c r="E587" s="3">
        <f t="shared" ca="1" si="232"/>
        <v>45740</v>
      </c>
      <c r="F587" s="3">
        <f t="shared" ca="1" si="252"/>
        <v>45730</v>
      </c>
      <c r="G587" s="3">
        <f t="shared" ca="1" si="253"/>
        <v>45736</v>
      </c>
      <c r="H587" s="2">
        <v>5</v>
      </c>
      <c r="I587" s="2" t="s">
        <v>16</v>
      </c>
      <c r="J587" s="3">
        <f t="shared" ca="1" si="233"/>
        <v>45740</v>
      </c>
      <c r="K587" s="3">
        <f t="shared" ca="1" si="254"/>
        <v>45730</v>
      </c>
      <c r="L587" s="3">
        <f t="shared" ca="1" si="255"/>
        <v>45736</v>
      </c>
      <c r="M587" s="9">
        <v>5</v>
      </c>
    </row>
    <row r="588" spans="2:13" x14ac:dyDescent="0.25">
      <c r="B588" s="8">
        <v>1357798</v>
      </c>
      <c r="C588" s="1" t="s">
        <v>450</v>
      </c>
      <c r="D588" s="2" t="s">
        <v>16</v>
      </c>
      <c r="E588" s="3">
        <f t="shared" ca="1" si="232"/>
        <v>45740</v>
      </c>
      <c r="F588" s="3">
        <f t="shared" ca="1" si="252"/>
        <v>45730</v>
      </c>
      <c r="G588" s="3">
        <f t="shared" ca="1" si="253"/>
        <v>45736</v>
      </c>
      <c r="H588" s="2">
        <v>5</v>
      </c>
      <c r="I588" s="2" t="s">
        <v>16</v>
      </c>
      <c r="J588" s="3">
        <f t="shared" ca="1" si="233"/>
        <v>45740</v>
      </c>
      <c r="K588" s="3">
        <f t="shared" ca="1" si="254"/>
        <v>45730</v>
      </c>
      <c r="L588" s="3">
        <f t="shared" ca="1" si="255"/>
        <v>45736</v>
      </c>
      <c r="M588" s="9">
        <v>5</v>
      </c>
    </row>
    <row r="589" spans="2:13" x14ac:dyDescent="0.25">
      <c r="B589" s="8">
        <v>1357800</v>
      </c>
      <c r="C589" s="1" t="s">
        <v>451</v>
      </c>
      <c r="D589" s="2" t="s">
        <v>16</v>
      </c>
      <c r="E589" s="3">
        <f t="shared" ca="1" si="232"/>
        <v>45740</v>
      </c>
      <c r="F589" s="3">
        <f t="shared" ca="1" si="252"/>
        <v>45730</v>
      </c>
      <c r="G589" s="3">
        <f t="shared" ca="1" si="253"/>
        <v>45736</v>
      </c>
      <c r="H589" s="2">
        <v>5</v>
      </c>
      <c r="I589" s="2" t="s">
        <v>16</v>
      </c>
      <c r="J589" s="3">
        <f t="shared" ca="1" si="233"/>
        <v>45740</v>
      </c>
      <c r="K589" s="3">
        <f t="shared" ca="1" si="254"/>
        <v>45730</v>
      </c>
      <c r="L589" s="3">
        <f t="shared" ca="1" si="255"/>
        <v>45736</v>
      </c>
      <c r="M589" s="9">
        <v>5</v>
      </c>
    </row>
    <row r="590" spans="2:13" x14ac:dyDescent="0.25">
      <c r="B590" s="8">
        <v>1357799</v>
      </c>
      <c r="C590" s="1" t="s">
        <v>452</v>
      </c>
      <c r="D590" s="2" t="s">
        <v>16</v>
      </c>
      <c r="E590" s="3">
        <f t="shared" ca="1" si="232"/>
        <v>45740</v>
      </c>
      <c r="F590" s="3">
        <f t="shared" ca="1" si="252"/>
        <v>45730</v>
      </c>
      <c r="G590" s="3">
        <f t="shared" ca="1" si="253"/>
        <v>45736</v>
      </c>
      <c r="H590" s="2">
        <v>5</v>
      </c>
      <c r="I590" s="2" t="s">
        <v>16</v>
      </c>
      <c r="J590" s="3">
        <f t="shared" ca="1" si="233"/>
        <v>45740</v>
      </c>
      <c r="K590" s="3">
        <f t="shared" ca="1" si="254"/>
        <v>45730</v>
      </c>
      <c r="L590" s="3">
        <f t="shared" ca="1" si="255"/>
        <v>45736</v>
      </c>
      <c r="M590" s="9">
        <v>5</v>
      </c>
    </row>
    <row r="591" spans="2:13" x14ac:dyDescent="0.25">
      <c r="B591" s="8">
        <v>1357801</v>
      </c>
      <c r="C591" s="1" t="s">
        <v>453</v>
      </c>
      <c r="D591" s="2" t="s">
        <v>16</v>
      </c>
      <c r="E591" s="3">
        <f t="shared" ca="1" si="232"/>
        <v>45740</v>
      </c>
      <c r="F591" s="3">
        <f t="shared" ca="1" si="252"/>
        <v>45730</v>
      </c>
      <c r="G591" s="3">
        <f t="shared" ca="1" si="253"/>
        <v>45736</v>
      </c>
      <c r="H591" s="2">
        <v>5</v>
      </c>
      <c r="I591" s="2" t="s">
        <v>16</v>
      </c>
      <c r="J591" s="3">
        <f t="shared" ca="1" si="233"/>
        <v>45740</v>
      </c>
      <c r="K591" s="3">
        <f t="shared" ca="1" si="254"/>
        <v>45730</v>
      </c>
      <c r="L591" s="3">
        <f t="shared" ca="1" si="255"/>
        <v>45736</v>
      </c>
      <c r="M591" s="9">
        <v>5</v>
      </c>
    </row>
    <row r="592" spans="2:13" x14ac:dyDescent="0.25">
      <c r="B592" s="8">
        <v>1366874</v>
      </c>
      <c r="C592" s="1" t="s">
        <v>454</v>
      </c>
      <c r="D592" s="2" t="s">
        <v>16</v>
      </c>
      <c r="E592" s="3">
        <f t="shared" ca="1" si="232"/>
        <v>45740</v>
      </c>
      <c r="F592" s="3">
        <f t="shared" ca="1" si="252"/>
        <v>45730</v>
      </c>
      <c r="G592" s="3">
        <f t="shared" ca="1" si="253"/>
        <v>45736</v>
      </c>
      <c r="H592" s="2">
        <v>5</v>
      </c>
      <c r="I592" s="2" t="s">
        <v>16</v>
      </c>
      <c r="J592" s="3">
        <f t="shared" ca="1" si="233"/>
        <v>45740</v>
      </c>
      <c r="K592" s="3">
        <f t="shared" ca="1" si="254"/>
        <v>45730</v>
      </c>
      <c r="L592" s="3">
        <f t="shared" ca="1" si="255"/>
        <v>45736</v>
      </c>
      <c r="M592" s="9">
        <v>5</v>
      </c>
    </row>
    <row r="593" spans="2:13" x14ac:dyDescent="0.25">
      <c r="B593" s="8">
        <v>1467015</v>
      </c>
      <c r="C593" s="1" t="s">
        <v>455</v>
      </c>
      <c r="D593" s="2" t="s">
        <v>16</v>
      </c>
      <c r="E593" s="3">
        <f t="shared" ca="1" si="232"/>
        <v>45740</v>
      </c>
      <c r="F593" s="3">
        <f t="shared" ca="1" si="252"/>
        <v>45730</v>
      </c>
      <c r="G593" s="3">
        <f t="shared" ca="1" si="253"/>
        <v>45736</v>
      </c>
      <c r="H593" s="2">
        <v>5</v>
      </c>
      <c r="I593" s="2" t="s">
        <v>16</v>
      </c>
      <c r="J593" s="3">
        <f t="shared" ca="1" si="233"/>
        <v>45740</v>
      </c>
      <c r="K593" s="3">
        <f t="shared" ca="1" si="254"/>
        <v>45730</v>
      </c>
      <c r="L593" s="3">
        <f t="shared" ca="1" si="255"/>
        <v>45736</v>
      </c>
      <c r="M593" s="9">
        <v>5</v>
      </c>
    </row>
    <row r="594" spans="2:13" x14ac:dyDescent="0.25">
      <c r="B594" s="8">
        <v>1366877</v>
      </c>
      <c r="C594" s="1" t="s">
        <v>456</v>
      </c>
      <c r="D594" s="2" t="s">
        <v>16</v>
      </c>
      <c r="E594" s="3">
        <f t="shared" ca="1" si="232"/>
        <v>45740</v>
      </c>
      <c r="F594" s="3">
        <f t="shared" ca="1" si="252"/>
        <v>45730</v>
      </c>
      <c r="G594" s="3">
        <f t="shared" ca="1" si="253"/>
        <v>45736</v>
      </c>
      <c r="H594" s="2">
        <v>5</v>
      </c>
      <c r="I594" s="2" t="s">
        <v>16</v>
      </c>
      <c r="J594" s="3">
        <f t="shared" ca="1" si="233"/>
        <v>45740</v>
      </c>
      <c r="K594" s="3">
        <f t="shared" ca="1" si="254"/>
        <v>45730</v>
      </c>
      <c r="L594" s="3">
        <f t="shared" ca="1" si="255"/>
        <v>45736</v>
      </c>
      <c r="M594" s="9">
        <v>5</v>
      </c>
    </row>
    <row r="595" spans="2:13" x14ac:dyDescent="0.25">
      <c r="B595" s="8">
        <v>1357805</v>
      </c>
      <c r="C595" s="1" t="s">
        <v>457</v>
      </c>
      <c r="D595" s="2" t="s">
        <v>16</v>
      </c>
      <c r="E595" s="3">
        <f t="shared" ca="1" si="232"/>
        <v>45740</v>
      </c>
      <c r="F595" s="3">
        <f t="shared" ca="1" si="252"/>
        <v>45730</v>
      </c>
      <c r="G595" s="3">
        <f t="shared" ca="1" si="253"/>
        <v>45736</v>
      </c>
      <c r="H595" s="2">
        <v>5</v>
      </c>
      <c r="I595" s="2" t="s">
        <v>16</v>
      </c>
      <c r="J595" s="3">
        <f t="shared" ca="1" si="233"/>
        <v>45740</v>
      </c>
      <c r="K595" s="3">
        <f t="shared" ca="1" si="254"/>
        <v>45730</v>
      </c>
      <c r="L595" s="3">
        <f t="shared" ca="1" si="255"/>
        <v>45736</v>
      </c>
      <c r="M595" s="9">
        <v>5</v>
      </c>
    </row>
    <row r="596" spans="2:13" x14ac:dyDescent="0.25">
      <c r="B596" s="8">
        <v>1357804</v>
      </c>
      <c r="C596" s="1" t="s">
        <v>458</v>
      </c>
      <c r="D596" s="2" t="s">
        <v>16</v>
      </c>
      <c r="E596" s="3">
        <f t="shared" ca="1" si="232"/>
        <v>45740</v>
      </c>
      <c r="F596" s="3">
        <f t="shared" ca="1" si="252"/>
        <v>45730</v>
      </c>
      <c r="G596" s="3">
        <f t="shared" ca="1" si="253"/>
        <v>45736</v>
      </c>
      <c r="H596" s="2">
        <v>5</v>
      </c>
      <c r="I596" s="2" t="s">
        <v>16</v>
      </c>
      <c r="J596" s="3">
        <f t="shared" ca="1" si="233"/>
        <v>45740</v>
      </c>
      <c r="K596" s="3">
        <f t="shared" ca="1" si="254"/>
        <v>45730</v>
      </c>
      <c r="L596" s="3">
        <f t="shared" ca="1" si="255"/>
        <v>45736</v>
      </c>
      <c r="M596" s="9">
        <v>5</v>
      </c>
    </row>
    <row r="597" spans="2:13" x14ac:dyDescent="0.25">
      <c r="B597" s="8">
        <v>1324388</v>
      </c>
      <c r="C597" s="1" t="s">
        <v>459</v>
      </c>
      <c r="D597" s="2" t="s">
        <v>16</v>
      </c>
      <c r="E597" s="3">
        <f t="shared" ca="1" si="232"/>
        <v>45740</v>
      </c>
      <c r="F597" s="3">
        <f t="shared" ca="1" si="252"/>
        <v>45730</v>
      </c>
      <c r="G597" s="3">
        <f t="shared" ca="1" si="253"/>
        <v>45736</v>
      </c>
      <c r="H597" s="2">
        <v>5</v>
      </c>
      <c r="I597" s="2" t="s">
        <v>16</v>
      </c>
      <c r="J597" s="3">
        <f t="shared" ca="1" si="233"/>
        <v>45740</v>
      </c>
      <c r="K597" s="3">
        <f t="shared" ca="1" si="254"/>
        <v>45730</v>
      </c>
      <c r="L597" s="3">
        <f t="shared" ca="1" si="255"/>
        <v>45736</v>
      </c>
      <c r="M597" s="9">
        <v>5</v>
      </c>
    </row>
    <row r="598" spans="2:13" x14ac:dyDescent="0.25">
      <c r="B598" s="8">
        <v>1357807</v>
      </c>
      <c r="C598" s="1" t="s">
        <v>460</v>
      </c>
      <c r="D598" s="2" t="s">
        <v>16</v>
      </c>
      <c r="E598" s="3">
        <f t="shared" ca="1" si="232"/>
        <v>45740</v>
      </c>
      <c r="F598" s="3">
        <f t="shared" ca="1" si="252"/>
        <v>45730</v>
      </c>
      <c r="G598" s="3">
        <f t="shared" ca="1" si="253"/>
        <v>45736</v>
      </c>
      <c r="H598" s="2">
        <v>5</v>
      </c>
      <c r="I598" s="2" t="s">
        <v>16</v>
      </c>
      <c r="J598" s="3">
        <f t="shared" ca="1" si="233"/>
        <v>45740</v>
      </c>
      <c r="K598" s="3">
        <f t="shared" ca="1" si="254"/>
        <v>45730</v>
      </c>
      <c r="L598" s="3">
        <f t="shared" ca="1" si="255"/>
        <v>45736</v>
      </c>
      <c r="M598" s="9">
        <v>5</v>
      </c>
    </row>
    <row r="599" spans="2:13" x14ac:dyDescent="0.25">
      <c r="B599" s="8">
        <v>1366880</v>
      </c>
      <c r="C599" s="1" t="s">
        <v>2142</v>
      </c>
      <c r="D599" s="2" t="s">
        <v>16</v>
      </c>
      <c r="E599" s="3">
        <f t="shared" ca="1" si="232"/>
        <v>45740</v>
      </c>
      <c r="F599" s="3">
        <f t="shared" ca="1" si="252"/>
        <v>45730</v>
      </c>
      <c r="G599" s="3">
        <f t="shared" ca="1" si="253"/>
        <v>45736</v>
      </c>
      <c r="H599" s="2">
        <v>5</v>
      </c>
      <c r="I599" s="2" t="s">
        <v>16</v>
      </c>
      <c r="J599" s="3">
        <f t="shared" ca="1" si="233"/>
        <v>45740</v>
      </c>
      <c r="K599" s="3">
        <f t="shared" ca="1" si="254"/>
        <v>45730</v>
      </c>
      <c r="L599" s="3">
        <f t="shared" ca="1" si="255"/>
        <v>45736</v>
      </c>
      <c r="M599" s="9">
        <v>5</v>
      </c>
    </row>
    <row r="600" spans="2:13" x14ac:dyDescent="0.25">
      <c r="B600" s="8">
        <v>1324385</v>
      </c>
      <c r="C600" s="1" t="s">
        <v>461</v>
      </c>
      <c r="D600" s="2" t="s">
        <v>16</v>
      </c>
      <c r="E600" s="3">
        <f t="shared" ca="1" si="232"/>
        <v>45740</v>
      </c>
      <c r="F600" s="3">
        <f t="shared" ca="1" si="252"/>
        <v>45730</v>
      </c>
      <c r="G600" s="3">
        <f t="shared" ca="1" si="253"/>
        <v>45736</v>
      </c>
      <c r="H600" s="2">
        <v>5</v>
      </c>
      <c r="I600" s="2" t="s">
        <v>16</v>
      </c>
      <c r="J600" s="3">
        <f t="shared" ca="1" si="233"/>
        <v>45740</v>
      </c>
      <c r="K600" s="3">
        <f t="shared" ca="1" si="254"/>
        <v>45730</v>
      </c>
      <c r="L600" s="3">
        <f t="shared" ca="1" si="255"/>
        <v>45736</v>
      </c>
      <c r="M600" s="9">
        <v>5</v>
      </c>
    </row>
    <row r="601" spans="2:13" x14ac:dyDescent="0.25">
      <c r="B601" s="8">
        <v>1357810</v>
      </c>
      <c r="C601" s="1" t="s">
        <v>462</v>
      </c>
      <c r="D601" s="2" t="s">
        <v>16</v>
      </c>
      <c r="E601" s="3">
        <f t="shared" ca="1" si="232"/>
        <v>45740</v>
      </c>
      <c r="F601" s="3">
        <f t="shared" ca="1" si="252"/>
        <v>45730</v>
      </c>
      <c r="G601" s="3">
        <f t="shared" ca="1" si="253"/>
        <v>45736</v>
      </c>
      <c r="H601" s="2">
        <v>5</v>
      </c>
      <c r="I601" s="2" t="s">
        <v>16</v>
      </c>
      <c r="J601" s="3">
        <f t="shared" ca="1" si="233"/>
        <v>45740</v>
      </c>
      <c r="K601" s="3">
        <f t="shared" ca="1" si="254"/>
        <v>45730</v>
      </c>
      <c r="L601" s="3">
        <f t="shared" ca="1" si="255"/>
        <v>45736</v>
      </c>
      <c r="M601" s="9">
        <v>5</v>
      </c>
    </row>
    <row r="602" spans="2:13" x14ac:dyDescent="0.25">
      <c r="B602" s="8">
        <v>1324391</v>
      </c>
      <c r="C602" s="1" t="s">
        <v>463</v>
      </c>
      <c r="D602" s="2" t="s">
        <v>16</v>
      </c>
      <c r="E602" s="3">
        <f t="shared" ca="1" si="232"/>
        <v>45740</v>
      </c>
      <c r="F602" s="3">
        <f t="shared" ca="1" si="252"/>
        <v>45730</v>
      </c>
      <c r="G602" s="3">
        <f t="shared" ca="1" si="253"/>
        <v>45736</v>
      </c>
      <c r="H602" s="2">
        <v>5</v>
      </c>
      <c r="I602" s="2" t="s">
        <v>16</v>
      </c>
      <c r="J602" s="3">
        <f t="shared" ca="1" si="233"/>
        <v>45740</v>
      </c>
      <c r="K602" s="3">
        <f t="shared" ca="1" si="254"/>
        <v>45730</v>
      </c>
      <c r="L602" s="3">
        <f t="shared" ca="1" si="255"/>
        <v>45736</v>
      </c>
      <c r="M602" s="9">
        <v>5</v>
      </c>
    </row>
    <row r="603" spans="2:13" x14ac:dyDescent="0.25">
      <c r="B603" s="8">
        <v>1357812</v>
      </c>
      <c r="C603" s="1" t="s">
        <v>464</v>
      </c>
      <c r="D603" s="2" t="s">
        <v>16</v>
      </c>
      <c r="E603" s="3">
        <f t="shared" ca="1" si="232"/>
        <v>45740</v>
      </c>
      <c r="F603" s="3">
        <f t="shared" ca="1" si="252"/>
        <v>45730</v>
      </c>
      <c r="G603" s="3">
        <f t="shared" ca="1" si="253"/>
        <v>45736</v>
      </c>
      <c r="H603" s="2">
        <v>5</v>
      </c>
      <c r="I603" s="2" t="s">
        <v>16</v>
      </c>
      <c r="J603" s="3">
        <f t="shared" ca="1" si="233"/>
        <v>45740</v>
      </c>
      <c r="K603" s="3">
        <f t="shared" ca="1" si="254"/>
        <v>45730</v>
      </c>
      <c r="L603" s="3">
        <f t="shared" ca="1" si="255"/>
        <v>45736</v>
      </c>
      <c r="M603" s="9">
        <v>5</v>
      </c>
    </row>
    <row r="604" spans="2:13" x14ac:dyDescent="0.25">
      <c r="B604" s="8">
        <v>1357215</v>
      </c>
      <c r="C604" s="1" t="s">
        <v>465</v>
      </c>
      <c r="D604" s="2" t="s">
        <v>16</v>
      </c>
      <c r="E604" s="3">
        <f t="shared" ca="1" si="232"/>
        <v>45740</v>
      </c>
      <c r="F604" s="3">
        <f t="shared" ca="1" si="252"/>
        <v>45730</v>
      </c>
      <c r="G604" s="3">
        <f t="shared" ca="1" si="253"/>
        <v>45736</v>
      </c>
      <c r="H604" s="2">
        <v>5</v>
      </c>
      <c r="I604" s="2" t="s">
        <v>16</v>
      </c>
      <c r="J604" s="3">
        <f t="shared" ca="1" si="233"/>
        <v>45740</v>
      </c>
      <c r="K604" s="3">
        <f t="shared" ca="1" si="254"/>
        <v>45730</v>
      </c>
      <c r="L604" s="3">
        <f t="shared" ca="1" si="255"/>
        <v>45736</v>
      </c>
      <c r="M604" s="9">
        <v>5</v>
      </c>
    </row>
    <row r="605" spans="2:13" x14ac:dyDescent="0.25">
      <c r="B605" s="8">
        <v>1366886</v>
      </c>
      <c r="C605" s="1" t="s">
        <v>466</v>
      </c>
      <c r="D605" s="2" t="s">
        <v>16</v>
      </c>
      <c r="E605" s="3">
        <f t="shared" ca="1" si="232"/>
        <v>45740</v>
      </c>
      <c r="F605" s="3">
        <f t="shared" ca="1" si="252"/>
        <v>45730</v>
      </c>
      <c r="G605" s="3">
        <f t="shared" ca="1" si="253"/>
        <v>45736</v>
      </c>
      <c r="H605" s="2">
        <v>5</v>
      </c>
      <c r="I605" s="2" t="s">
        <v>16</v>
      </c>
      <c r="J605" s="3">
        <f t="shared" ca="1" si="233"/>
        <v>45740</v>
      </c>
      <c r="K605" s="3">
        <f t="shared" ca="1" si="254"/>
        <v>45730</v>
      </c>
      <c r="L605" s="3">
        <f t="shared" ca="1" si="255"/>
        <v>45736</v>
      </c>
      <c r="M605" s="9">
        <v>5</v>
      </c>
    </row>
    <row r="606" spans="2:13" x14ac:dyDescent="0.25">
      <c r="B606" s="8">
        <v>1366899</v>
      </c>
      <c r="C606" s="1" t="s">
        <v>467</v>
      </c>
      <c r="D606" s="2" t="s">
        <v>16</v>
      </c>
      <c r="E606" s="3">
        <f t="shared" ca="1" si="232"/>
        <v>45740</v>
      </c>
      <c r="F606" s="3">
        <f t="shared" ca="1" si="252"/>
        <v>45730</v>
      </c>
      <c r="G606" s="3">
        <f t="shared" ca="1" si="253"/>
        <v>45736</v>
      </c>
      <c r="H606" s="2">
        <v>5</v>
      </c>
      <c r="I606" s="2" t="s">
        <v>16</v>
      </c>
      <c r="J606" s="3">
        <f t="shared" ca="1" si="233"/>
        <v>45740</v>
      </c>
      <c r="K606" s="3">
        <f t="shared" ca="1" si="254"/>
        <v>45730</v>
      </c>
      <c r="L606" s="3">
        <f t="shared" ca="1" si="255"/>
        <v>45736</v>
      </c>
      <c r="M606" s="9">
        <v>5</v>
      </c>
    </row>
    <row r="607" spans="2:13" x14ac:dyDescent="0.25">
      <c r="B607" s="8">
        <v>1312563</v>
      </c>
      <c r="C607" s="1" t="s">
        <v>468</v>
      </c>
      <c r="D607" s="2" t="s">
        <v>16</v>
      </c>
      <c r="E607" s="3">
        <f t="shared" ca="1" si="232"/>
        <v>45740</v>
      </c>
      <c r="F607" s="3">
        <f t="shared" ca="1" si="252"/>
        <v>45730</v>
      </c>
      <c r="G607" s="3">
        <f t="shared" ca="1" si="253"/>
        <v>45736</v>
      </c>
      <c r="H607" s="2">
        <v>5</v>
      </c>
      <c r="I607" s="2" t="s">
        <v>16</v>
      </c>
      <c r="J607" s="3">
        <f t="shared" ca="1" si="233"/>
        <v>45740</v>
      </c>
      <c r="K607" s="3">
        <f t="shared" ca="1" si="254"/>
        <v>45730</v>
      </c>
      <c r="L607" s="3">
        <f t="shared" ca="1" si="255"/>
        <v>45736</v>
      </c>
      <c r="M607" s="9">
        <v>5</v>
      </c>
    </row>
    <row r="608" spans="2:13" x14ac:dyDescent="0.25">
      <c r="B608" s="8">
        <v>1312564</v>
      </c>
      <c r="C608" s="1" t="s">
        <v>469</v>
      </c>
      <c r="D608" s="2" t="s">
        <v>16</v>
      </c>
      <c r="E608" s="3">
        <f t="shared" ca="1" si="232"/>
        <v>45740</v>
      </c>
      <c r="F608" s="3">
        <f t="shared" ca="1" si="252"/>
        <v>45730</v>
      </c>
      <c r="G608" s="3">
        <f t="shared" ca="1" si="253"/>
        <v>45736</v>
      </c>
      <c r="H608" s="2">
        <v>5</v>
      </c>
      <c r="I608" s="2" t="s">
        <v>16</v>
      </c>
      <c r="J608" s="3">
        <f t="shared" ca="1" si="233"/>
        <v>45740</v>
      </c>
      <c r="K608" s="3">
        <f t="shared" ca="1" si="254"/>
        <v>45730</v>
      </c>
      <c r="L608" s="3">
        <f t="shared" ca="1" si="255"/>
        <v>45736</v>
      </c>
      <c r="M608" s="9">
        <v>5</v>
      </c>
    </row>
    <row r="609" spans="2:13" x14ac:dyDescent="0.25">
      <c r="B609" s="8">
        <v>1312566</v>
      </c>
      <c r="C609" s="1" t="s">
        <v>470</v>
      </c>
      <c r="D609" s="2" t="s">
        <v>16</v>
      </c>
      <c r="E609" s="3">
        <f t="shared" ca="1" si="232"/>
        <v>45740</v>
      </c>
      <c r="F609" s="3">
        <f t="shared" ca="1" si="252"/>
        <v>45730</v>
      </c>
      <c r="G609" s="3">
        <f t="shared" ca="1" si="253"/>
        <v>45736</v>
      </c>
      <c r="H609" s="2">
        <v>5</v>
      </c>
      <c r="I609" s="2" t="s">
        <v>16</v>
      </c>
      <c r="J609" s="3">
        <f t="shared" ca="1" si="233"/>
        <v>45740</v>
      </c>
      <c r="K609" s="3">
        <f t="shared" ca="1" si="254"/>
        <v>45730</v>
      </c>
      <c r="L609" s="3">
        <f t="shared" ca="1" si="255"/>
        <v>45736</v>
      </c>
      <c r="M609" s="9">
        <v>5</v>
      </c>
    </row>
    <row r="610" spans="2:13" x14ac:dyDescent="0.25">
      <c r="B610" s="8">
        <v>1312565</v>
      </c>
      <c r="C610" s="1" t="s">
        <v>471</v>
      </c>
      <c r="D610" s="2" t="s">
        <v>16</v>
      </c>
      <c r="E610" s="3">
        <f t="shared" ca="1" si="232"/>
        <v>45740</v>
      </c>
      <c r="F610" s="3">
        <f t="shared" ca="1" si="252"/>
        <v>45730</v>
      </c>
      <c r="G610" s="3">
        <f t="shared" ca="1" si="253"/>
        <v>45736</v>
      </c>
      <c r="H610" s="2">
        <v>5</v>
      </c>
      <c r="I610" s="2" t="s">
        <v>16</v>
      </c>
      <c r="J610" s="3">
        <f t="shared" ca="1" si="233"/>
        <v>45740</v>
      </c>
      <c r="K610" s="3">
        <f t="shared" ca="1" si="254"/>
        <v>45730</v>
      </c>
      <c r="L610" s="3">
        <f t="shared" ca="1" si="255"/>
        <v>45736</v>
      </c>
      <c r="M610" s="9">
        <v>5</v>
      </c>
    </row>
    <row r="611" spans="2:13" x14ac:dyDescent="0.25">
      <c r="B611" s="8">
        <v>1312567</v>
      </c>
      <c r="C611" s="1" t="s">
        <v>472</v>
      </c>
      <c r="D611" s="2" t="s">
        <v>16</v>
      </c>
      <c r="E611" s="3">
        <f t="shared" ca="1" si="232"/>
        <v>45740</v>
      </c>
      <c r="F611" s="3">
        <f t="shared" ca="1" si="252"/>
        <v>45730</v>
      </c>
      <c r="G611" s="3">
        <f t="shared" ca="1" si="253"/>
        <v>45736</v>
      </c>
      <c r="H611" s="2">
        <v>5</v>
      </c>
      <c r="I611" s="2" t="s">
        <v>16</v>
      </c>
      <c r="J611" s="3">
        <f t="shared" ca="1" si="233"/>
        <v>45740</v>
      </c>
      <c r="K611" s="3">
        <f t="shared" ca="1" si="254"/>
        <v>45730</v>
      </c>
      <c r="L611" s="3">
        <f t="shared" ca="1" si="255"/>
        <v>45736</v>
      </c>
      <c r="M611" s="9">
        <v>5</v>
      </c>
    </row>
    <row r="612" spans="2:13" x14ac:dyDescent="0.25">
      <c r="B612" s="8">
        <v>1366889</v>
      </c>
      <c r="C612" s="1" t="s">
        <v>2143</v>
      </c>
      <c r="D612" s="2" t="s">
        <v>16</v>
      </c>
      <c r="E612" s="3">
        <f t="shared" ca="1" si="232"/>
        <v>45740</v>
      </c>
      <c r="F612" s="3">
        <f t="shared" ca="1" si="252"/>
        <v>45730</v>
      </c>
      <c r="G612" s="3">
        <f t="shared" ca="1" si="253"/>
        <v>45736</v>
      </c>
      <c r="H612" s="2">
        <v>5</v>
      </c>
      <c r="I612" s="2" t="s">
        <v>16</v>
      </c>
      <c r="J612" s="3">
        <f t="shared" ca="1" si="233"/>
        <v>45740</v>
      </c>
      <c r="K612" s="3">
        <f t="shared" ca="1" si="254"/>
        <v>45730</v>
      </c>
      <c r="L612" s="3">
        <f t="shared" ca="1" si="255"/>
        <v>45736</v>
      </c>
      <c r="M612" s="9">
        <v>5</v>
      </c>
    </row>
    <row r="613" spans="2:13" x14ac:dyDescent="0.25">
      <c r="B613" s="8">
        <v>1366892</v>
      </c>
      <c r="C613" s="1" t="s">
        <v>2144</v>
      </c>
      <c r="D613" s="2" t="s">
        <v>16</v>
      </c>
      <c r="E613" s="3">
        <f t="shared" ca="1" si="232"/>
        <v>45740</v>
      </c>
      <c r="F613" s="3">
        <f t="shared" ca="1" si="252"/>
        <v>45730</v>
      </c>
      <c r="G613" s="3">
        <f t="shared" ca="1" si="253"/>
        <v>45736</v>
      </c>
      <c r="H613" s="2">
        <v>5</v>
      </c>
      <c r="I613" s="2" t="s">
        <v>16</v>
      </c>
      <c r="J613" s="3">
        <f t="shared" ca="1" si="233"/>
        <v>45740</v>
      </c>
      <c r="K613" s="3">
        <f t="shared" ca="1" si="254"/>
        <v>45730</v>
      </c>
      <c r="L613" s="3">
        <f t="shared" ca="1" si="255"/>
        <v>45736</v>
      </c>
      <c r="M613" s="9">
        <v>5</v>
      </c>
    </row>
    <row r="614" spans="2:13" x14ac:dyDescent="0.25">
      <c r="B614" s="8" t="s">
        <v>473</v>
      </c>
      <c r="C614" s="1" t="s">
        <v>474</v>
      </c>
      <c r="D614" s="2" t="s">
        <v>16</v>
      </c>
      <c r="E614" s="3">
        <f t="shared" ca="1" si="232"/>
        <v>45740</v>
      </c>
      <c r="F614" s="3">
        <f t="shared" ca="1" si="252"/>
        <v>45730</v>
      </c>
      <c r="G614" s="3">
        <f t="shared" ca="1" si="253"/>
        <v>45736</v>
      </c>
      <c r="H614" s="2">
        <v>5</v>
      </c>
      <c r="I614" s="2" t="s">
        <v>16</v>
      </c>
      <c r="J614" s="3">
        <f t="shared" ca="1" si="233"/>
        <v>45740</v>
      </c>
      <c r="K614" s="3">
        <f t="shared" ca="1" si="254"/>
        <v>45730</v>
      </c>
      <c r="L614" s="3">
        <f t="shared" ca="1" si="255"/>
        <v>45736</v>
      </c>
      <c r="M614" s="9">
        <v>5</v>
      </c>
    </row>
    <row r="615" spans="2:13" x14ac:dyDescent="0.25">
      <c r="B615" s="8">
        <v>1357814</v>
      </c>
      <c r="C615" s="1" t="s">
        <v>475</v>
      </c>
      <c r="D615" s="2" t="s">
        <v>16</v>
      </c>
      <c r="E615" s="3">
        <f t="shared" ca="1" si="232"/>
        <v>45740</v>
      </c>
      <c r="F615" s="3">
        <f t="shared" ca="1" si="252"/>
        <v>45730</v>
      </c>
      <c r="G615" s="3">
        <f t="shared" ca="1" si="253"/>
        <v>45736</v>
      </c>
      <c r="H615" s="2">
        <v>5</v>
      </c>
      <c r="I615" s="2" t="s">
        <v>16</v>
      </c>
      <c r="J615" s="3">
        <f t="shared" ca="1" si="233"/>
        <v>45740</v>
      </c>
      <c r="K615" s="3">
        <f t="shared" ca="1" si="254"/>
        <v>45730</v>
      </c>
      <c r="L615" s="3">
        <f t="shared" ca="1" si="255"/>
        <v>45736</v>
      </c>
      <c r="M615" s="9">
        <v>5</v>
      </c>
    </row>
    <row r="616" spans="2:13" x14ac:dyDescent="0.25">
      <c r="B616" s="8">
        <v>1312568</v>
      </c>
      <c r="C616" s="1" t="s">
        <v>476</v>
      </c>
      <c r="D616" s="2" t="s">
        <v>16</v>
      </c>
      <c r="E616" s="3">
        <f t="shared" ca="1" si="232"/>
        <v>45740</v>
      </c>
      <c r="F616" s="3">
        <f t="shared" ca="1" si="252"/>
        <v>45730</v>
      </c>
      <c r="G616" s="3">
        <f t="shared" ca="1" si="253"/>
        <v>45736</v>
      </c>
      <c r="H616" s="2">
        <v>5</v>
      </c>
      <c r="I616" s="2" t="s">
        <v>16</v>
      </c>
      <c r="J616" s="3">
        <f t="shared" ca="1" si="233"/>
        <v>45740</v>
      </c>
      <c r="K616" s="3">
        <f t="shared" ca="1" si="254"/>
        <v>45730</v>
      </c>
      <c r="L616" s="3">
        <f t="shared" ca="1" si="255"/>
        <v>45736</v>
      </c>
      <c r="M616" s="9">
        <v>5</v>
      </c>
    </row>
    <row r="617" spans="2:13" x14ac:dyDescent="0.25">
      <c r="B617" s="8">
        <v>1312569</v>
      </c>
      <c r="C617" s="1" t="s">
        <v>477</v>
      </c>
      <c r="D617" s="2" t="s">
        <v>16</v>
      </c>
      <c r="E617" s="3">
        <f t="shared" ca="1" si="232"/>
        <v>45740</v>
      </c>
      <c r="F617" s="3">
        <f t="shared" ca="1" si="252"/>
        <v>45730</v>
      </c>
      <c r="G617" s="3">
        <f t="shared" ca="1" si="253"/>
        <v>45736</v>
      </c>
      <c r="H617" s="2">
        <v>5</v>
      </c>
      <c r="I617" s="2" t="s">
        <v>16</v>
      </c>
      <c r="J617" s="3">
        <f t="shared" ca="1" si="233"/>
        <v>45740</v>
      </c>
      <c r="K617" s="3">
        <f t="shared" ca="1" si="254"/>
        <v>45730</v>
      </c>
      <c r="L617" s="3">
        <f t="shared" ca="1" si="255"/>
        <v>45736</v>
      </c>
      <c r="M617" s="9">
        <v>5</v>
      </c>
    </row>
    <row r="618" spans="2:13" x14ac:dyDescent="0.25">
      <c r="B618" s="8">
        <v>1312570</v>
      </c>
      <c r="C618" s="1" t="s">
        <v>478</v>
      </c>
      <c r="D618" s="2" t="s">
        <v>16</v>
      </c>
      <c r="E618" s="3">
        <f t="shared" ca="1" si="232"/>
        <v>45740</v>
      </c>
      <c r="F618" s="3">
        <f t="shared" ca="1" si="252"/>
        <v>45730</v>
      </c>
      <c r="G618" s="3">
        <f t="shared" ca="1" si="253"/>
        <v>45736</v>
      </c>
      <c r="H618" s="2">
        <v>5</v>
      </c>
      <c r="I618" s="2" t="s">
        <v>16</v>
      </c>
      <c r="J618" s="3">
        <f t="shared" ca="1" si="233"/>
        <v>45740</v>
      </c>
      <c r="K618" s="3">
        <f t="shared" ca="1" si="254"/>
        <v>45730</v>
      </c>
      <c r="L618" s="3">
        <f t="shared" ca="1" si="255"/>
        <v>45736</v>
      </c>
      <c r="M618" s="9">
        <v>5</v>
      </c>
    </row>
    <row r="619" spans="2:13" x14ac:dyDescent="0.25">
      <c r="B619" s="8">
        <v>1451789</v>
      </c>
      <c r="C619" s="1" t="s">
        <v>479</v>
      </c>
      <c r="D619" s="2" t="s">
        <v>16</v>
      </c>
      <c r="E619" s="3">
        <f t="shared" ca="1" si="232"/>
        <v>45740</v>
      </c>
      <c r="F619" s="3">
        <f t="shared" ca="1" si="252"/>
        <v>45730</v>
      </c>
      <c r="G619" s="3">
        <f t="shared" ca="1" si="253"/>
        <v>45736</v>
      </c>
      <c r="H619" s="2">
        <v>5</v>
      </c>
      <c r="I619" s="2" t="s">
        <v>16</v>
      </c>
      <c r="J619" s="3">
        <f t="shared" ca="1" si="233"/>
        <v>45740</v>
      </c>
      <c r="K619" s="3">
        <f t="shared" ca="1" si="254"/>
        <v>45730</v>
      </c>
      <c r="L619" s="3">
        <f t="shared" ca="1" si="255"/>
        <v>45736</v>
      </c>
      <c r="M619" s="9">
        <v>5</v>
      </c>
    </row>
    <row r="620" spans="2:13" x14ac:dyDescent="0.25">
      <c r="B620" s="8">
        <v>1366896</v>
      </c>
      <c r="C620" s="1" t="s">
        <v>2145</v>
      </c>
      <c r="D620" s="2" t="s">
        <v>16</v>
      </c>
      <c r="E620" s="3">
        <f t="shared" ca="1" si="232"/>
        <v>45740</v>
      </c>
      <c r="F620" s="3">
        <f t="shared" ca="1" si="252"/>
        <v>45730</v>
      </c>
      <c r="G620" s="3">
        <f t="shared" ca="1" si="253"/>
        <v>45736</v>
      </c>
      <c r="H620" s="2">
        <v>5</v>
      </c>
      <c r="I620" s="2" t="s">
        <v>16</v>
      </c>
      <c r="J620" s="3">
        <f t="shared" ca="1" si="233"/>
        <v>45740</v>
      </c>
      <c r="K620" s="3">
        <f t="shared" ca="1" si="254"/>
        <v>45730</v>
      </c>
      <c r="L620" s="3">
        <f t="shared" ca="1" si="255"/>
        <v>45736</v>
      </c>
      <c r="M620" s="9">
        <v>5</v>
      </c>
    </row>
    <row r="621" spans="2:13" x14ac:dyDescent="0.25">
      <c r="B621" s="8">
        <v>1366895</v>
      </c>
      <c r="C621" s="1" t="s">
        <v>480</v>
      </c>
      <c r="D621" s="2" t="s">
        <v>16</v>
      </c>
      <c r="E621" s="3">
        <f t="shared" ca="1" si="232"/>
        <v>45740</v>
      </c>
      <c r="F621" s="3">
        <f t="shared" ca="1" si="252"/>
        <v>45730</v>
      </c>
      <c r="G621" s="3">
        <f t="shared" ca="1" si="253"/>
        <v>45736</v>
      </c>
      <c r="H621" s="2">
        <v>5</v>
      </c>
      <c r="I621" s="2" t="s">
        <v>16</v>
      </c>
      <c r="J621" s="3">
        <f t="shared" ca="1" si="233"/>
        <v>45740</v>
      </c>
      <c r="K621" s="3">
        <f t="shared" ca="1" si="254"/>
        <v>45730</v>
      </c>
      <c r="L621" s="3">
        <f t="shared" ca="1" si="255"/>
        <v>45736</v>
      </c>
      <c r="M621" s="9">
        <v>5</v>
      </c>
    </row>
    <row r="622" spans="2:13" x14ac:dyDescent="0.25">
      <c r="B622" s="8">
        <v>1312571</v>
      </c>
      <c r="C622" s="1" t="s">
        <v>481</v>
      </c>
      <c r="D622" s="2" t="s">
        <v>16</v>
      </c>
      <c r="E622" s="3">
        <f t="shared" ca="1" si="232"/>
        <v>45740</v>
      </c>
      <c r="F622" s="3">
        <f t="shared" ca="1" si="252"/>
        <v>45730</v>
      </c>
      <c r="G622" s="3">
        <f t="shared" ca="1" si="253"/>
        <v>45736</v>
      </c>
      <c r="H622" s="2">
        <v>5</v>
      </c>
      <c r="I622" s="2" t="s">
        <v>16</v>
      </c>
      <c r="J622" s="3">
        <f t="shared" ca="1" si="233"/>
        <v>45740</v>
      </c>
      <c r="K622" s="3">
        <f t="shared" ca="1" si="254"/>
        <v>45730</v>
      </c>
      <c r="L622" s="3">
        <f t="shared" ca="1" si="255"/>
        <v>45736</v>
      </c>
      <c r="M622" s="9">
        <v>5</v>
      </c>
    </row>
    <row r="623" spans="2:13" x14ac:dyDescent="0.25">
      <c r="B623" s="8">
        <v>1312572</v>
      </c>
      <c r="C623" s="1" t="s">
        <v>482</v>
      </c>
      <c r="D623" s="2" t="s">
        <v>16</v>
      </c>
      <c r="E623" s="3">
        <f t="shared" ca="1" si="232"/>
        <v>45740</v>
      </c>
      <c r="F623" s="3">
        <f t="shared" ca="1" si="252"/>
        <v>45730</v>
      </c>
      <c r="G623" s="3">
        <f t="shared" ca="1" si="253"/>
        <v>45736</v>
      </c>
      <c r="H623" s="2">
        <v>5</v>
      </c>
      <c r="I623" s="2" t="s">
        <v>16</v>
      </c>
      <c r="J623" s="3">
        <f t="shared" ca="1" si="233"/>
        <v>45740</v>
      </c>
      <c r="K623" s="3">
        <f t="shared" ca="1" si="254"/>
        <v>45730</v>
      </c>
      <c r="L623" s="3">
        <f t="shared" ca="1" si="255"/>
        <v>45736</v>
      </c>
      <c r="M623" s="9">
        <v>5</v>
      </c>
    </row>
    <row r="624" spans="2:13" x14ac:dyDescent="0.25">
      <c r="B624" s="8">
        <v>1312573</v>
      </c>
      <c r="C624" s="1" t="s">
        <v>483</v>
      </c>
      <c r="D624" s="2" t="s">
        <v>16</v>
      </c>
      <c r="E624" s="3">
        <f t="shared" ca="1" si="232"/>
        <v>45740</v>
      </c>
      <c r="F624" s="3">
        <f t="shared" ca="1" si="252"/>
        <v>45730</v>
      </c>
      <c r="G624" s="3">
        <f t="shared" ca="1" si="253"/>
        <v>45736</v>
      </c>
      <c r="H624" s="2">
        <v>5</v>
      </c>
      <c r="I624" s="2" t="s">
        <v>16</v>
      </c>
      <c r="J624" s="3">
        <f t="shared" ca="1" si="233"/>
        <v>45740</v>
      </c>
      <c r="K624" s="3">
        <f t="shared" ca="1" si="254"/>
        <v>45730</v>
      </c>
      <c r="L624" s="3">
        <f t="shared" ca="1" si="255"/>
        <v>45736</v>
      </c>
      <c r="M624" s="9">
        <v>5</v>
      </c>
    </row>
    <row r="625" spans="2:13" x14ac:dyDescent="0.25">
      <c r="B625" s="8">
        <v>1636282</v>
      </c>
      <c r="C625" s="1" t="s">
        <v>484</v>
      </c>
      <c r="D625" s="2" t="s">
        <v>15</v>
      </c>
      <c r="E625" s="3">
        <f ca="1">MondayfollowingThirdFriday_JunDec</f>
        <v>45831</v>
      </c>
      <c r="F625" s="3">
        <f ca="1">E625-10</f>
        <v>45821</v>
      </c>
      <c r="G625" s="3">
        <f ca="1">E625-4</f>
        <v>45827</v>
      </c>
      <c r="H625" s="2">
        <v>5</v>
      </c>
      <c r="I625" s="2" t="s">
        <v>16</v>
      </c>
      <c r="J625" s="3">
        <f t="shared" ca="1" si="233"/>
        <v>45740</v>
      </c>
      <c r="K625" s="3">
        <f t="shared" ref="K625:K636" ca="1" si="264">J625-10</f>
        <v>45730</v>
      </c>
      <c r="L625" s="3">
        <f t="shared" ref="L625:L636" ca="1" si="265">J625-4</f>
        <v>45736</v>
      </c>
      <c r="M625" s="9">
        <v>5</v>
      </c>
    </row>
    <row r="626" spans="2:13" x14ac:dyDescent="0.25">
      <c r="B626" s="8">
        <v>1348450</v>
      </c>
      <c r="C626" s="1" t="s">
        <v>485</v>
      </c>
      <c r="D626" s="2" t="s">
        <v>16</v>
      </c>
      <c r="E626" s="3">
        <f t="shared" ca="1" si="232"/>
        <v>45740</v>
      </c>
      <c r="F626" s="3">
        <f t="shared" ref="F626" ca="1" si="266">E626-10</f>
        <v>45730</v>
      </c>
      <c r="G626" s="3">
        <f t="shared" ref="G626:G635" ca="1" si="267">E626-4</f>
        <v>45736</v>
      </c>
      <c r="H626" s="2">
        <v>5</v>
      </c>
      <c r="I626" s="2" t="s">
        <v>16</v>
      </c>
      <c r="J626" s="3">
        <f t="shared" ca="1" si="233"/>
        <v>45740</v>
      </c>
      <c r="K626" s="3">
        <f t="shared" ca="1" si="264"/>
        <v>45730</v>
      </c>
      <c r="L626" s="3">
        <f t="shared" ca="1" si="265"/>
        <v>45736</v>
      </c>
      <c r="M626" s="9">
        <v>5</v>
      </c>
    </row>
    <row r="627" spans="2:13" x14ac:dyDescent="0.25">
      <c r="B627" s="8">
        <v>1348429</v>
      </c>
      <c r="C627" s="1" t="s">
        <v>486</v>
      </c>
      <c r="D627" s="2" t="s">
        <v>16</v>
      </c>
      <c r="E627" s="3">
        <f t="shared" ref="E627:E635" ca="1" si="268">MondayfollowingThirdFriday_MarJunSepDec</f>
        <v>45740</v>
      </c>
      <c r="F627" s="3">
        <f t="shared" ref="F627" ca="1" si="269">E627-10</f>
        <v>45730</v>
      </c>
      <c r="G627" s="3">
        <f t="shared" ca="1" si="267"/>
        <v>45736</v>
      </c>
      <c r="H627" s="2">
        <v>5</v>
      </c>
      <c r="I627" s="2" t="s">
        <v>16</v>
      </c>
      <c r="J627" s="3">
        <f t="shared" ca="1" si="233"/>
        <v>45740</v>
      </c>
      <c r="K627" s="3">
        <f t="shared" ca="1" si="264"/>
        <v>45730</v>
      </c>
      <c r="L627" s="3">
        <f t="shared" ca="1" si="265"/>
        <v>45736</v>
      </c>
      <c r="M627" s="9">
        <v>5</v>
      </c>
    </row>
    <row r="628" spans="2:13" x14ac:dyDescent="0.25">
      <c r="B628" s="8">
        <v>1348432</v>
      </c>
      <c r="C628" s="1" t="s">
        <v>487</v>
      </c>
      <c r="D628" s="2" t="s">
        <v>16</v>
      </c>
      <c r="E628" s="3">
        <f t="shared" ca="1" si="268"/>
        <v>45740</v>
      </c>
      <c r="F628" s="3">
        <f t="shared" ref="F628" ca="1" si="270">E628-10</f>
        <v>45730</v>
      </c>
      <c r="G628" s="3">
        <f t="shared" ca="1" si="267"/>
        <v>45736</v>
      </c>
      <c r="H628" s="2">
        <v>5</v>
      </c>
      <c r="I628" s="2" t="s">
        <v>16</v>
      </c>
      <c r="J628" s="3">
        <f t="shared" ca="1" si="233"/>
        <v>45740</v>
      </c>
      <c r="K628" s="3">
        <f t="shared" ca="1" si="264"/>
        <v>45730</v>
      </c>
      <c r="L628" s="3">
        <f t="shared" ca="1" si="265"/>
        <v>45736</v>
      </c>
      <c r="M628" s="9">
        <v>5</v>
      </c>
    </row>
    <row r="629" spans="2:13" x14ac:dyDescent="0.25">
      <c r="B629" s="8">
        <v>1348435</v>
      </c>
      <c r="C629" s="1" t="s">
        <v>488</v>
      </c>
      <c r="D629" s="2" t="s">
        <v>16</v>
      </c>
      <c r="E629" s="3">
        <f t="shared" ca="1" si="268"/>
        <v>45740</v>
      </c>
      <c r="F629" s="3">
        <f t="shared" ref="F629" ca="1" si="271">E629-10</f>
        <v>45730</v>
      </c>
      <c r="G629" s="3">
        <f t="shared" ca="1" si="267"/>
        <v>45736</v>
      </c>
      <c r="H629" s="2">
        <v>5</v>
      </c>
      <c r="I629" s="2" t="s">
        <v>16</v>
      </c>
      <c r="J629" s="3">
        <f t="shared" ca="1" si="233"/>
        <v>45740</v>
      </c>
      <c r="K629" s="3">
        <f t="shared" ca="1" si="264"/>
        <v>45730</v>
      </c>
      <c r="L629" s="3">
        <f t="shared" ca="1" si="265"/>
        <v>45736</v>
      </c>
      <c r="M629" s="9">
        <v>5</v>
      </c>
    </row>
    <row r="630" spans="2:13" x14ac:dyDescent="0.25">
      <c r="B630" s="8">
        <v>1348438</v>
      </c>
      <c r="C630" s="1" t="s">
        <v>489</v>
      </c>
      <c r="D630" s="2" t="s">
        <v>16</v>
      </c>
      <c r="E630" s="3">
        <f t="shared" ca="1" si="268"/>
        <v>45740</v>
      </c>
      <c r="F630" s="3">
        <f t="shared" ref="F630" ca="1" si="272">E630-10</f>
        <v>45730</v>
      </c>
      <c r="G630" s="3">
        <f t="shared" ca="1" si="267"/>
        <v>45736</v>
      </c>
      <c r="H630" s="2">
        <v>5</v>
      </c>
      <c r="I630" s="2" t="s">
        <v>16</v>
      </c>
      <c r="J630" s="3">
        <f t="shared" ca="1" si="233"/>
        <v>45740</v>
      </c>
      <c r="K630" s="3">
        <f t="shared" ca="1" si="264"/>
        <v>45730</v>
      </c>
      <c r="L630" s="3">
        <f t="shared" ca="1" si="265"/>
        <v>45736</v>
      </c>
      <c r="M630" s="9">
        <v>5</v>
      </c>
    </row>
    <row r="631" spans="2:13" x14ac:dyDescent="0.25">
      <c r="B631" s="8">
        <v>1348444</v>
      </c>
      <c r="C631" s="1" t="s">
        <v>490</v>
      </c>
      <c r="D631" s="2" t="s">
        <v>16</v>
      </c>
      <c r="E631" s="3">
        <f t="shared" ca="1" si="268"/>
        <v>45740</v>
      </c>
      <c r="F631" s="3">
        <f t="shared" ref="F631" ca="1" si="273">E631-10</f>
        <v>45730</v>
      </c>
      <c r="G631" s="3">
        <f t="shared" ca="1" si="267"/>
        <v>45736</v>
      </c>
      <c r="H631" s="2">
        <v>5</v>
      </c>
      <c r="I631" s="2" t="s">
        <v>16</v>
      </c>
      <c r="J631" s="3">
        <f t="shared" ca="1" si="233"/>
        <v>45740</v>
      </c>
      <c r="K631" s="3">
        <f t="shared" ca="1" si="264"/>
        <v>45730</v>
      </c>
      <c r="L631" s="3">
        <f t="shared" ca="1" si="265"/>
        <v>45736</v>
      </c>
      <c r="M631" s="9">
        <v>5</v>
      </c>
    </row>
    <row r="632" spans="2:13" x14ac:dyDescent="0.25">
      <c r="B632" s="8">
        <v>1348447</v>
      </c>
      <c r="C632" s="1" t="s">
        <v>491</v>
      </c>
      <c r="D632" s="2" t="s">
        <v>16</v>
      </c>
      <c r="E632" s="3">
        <f t="shared" ca="1" si="268"/>
        <v>45740</v>
      </c>
      <c r="F632" s="3">
        <f t="shared" ref="F632" ca="1" si="274">E632-10</f>
        <v>45730</v>
      </c>
      <c r="G632" s="3">
        <f t="shared" ca="1" si="267"/>
        <v>45736</v>
      </c>
      <c r="H632" s="2">
        <v>5</v>
      </c>
      <c r="I632" s="2" t="s">
        <v>16</v>
      </c>
      <c r="J632" s="3">
        <f t="shared" ca="1" si="233"/>
        <v>45740</v>
      </c>
      <c r="K632" s="3">
        <f t="shared" ca="1" si="264"/>
        <v>45730</v>
      </c>
      <c r="L632" s="3">
        <f t="shared" ca="1" si="265"/>
        <v>45736</v>
      </c>
      <c r="M632" s="9">
        <v>5</v>
      </c>
    </row>
    <row r="633" spans="2:13" x14ac:dyDescent="0.25">
      <c r="B633" s="8">
        <v>1348441</v>
      </c>
      <c r="C633" s="1" t="s">
        <v>492</v>
      </c>
      <c r="D633" s="2" t="s">
        <v>16</v>
      </c>
      <c r="E633" s="3">
        <f t="shared" ca="1" si="268"/>
        <v>45740</v>
      </c>
      <c r="F633" s="3">
        <f t="shared" ref="F633" ca="1" si="275">E633-10</f>
        <v>45730</v>
      </c>
      <c r="G633" s="3">
        <f t="shared" ca="1" si="267"/>
        <v>45736</v>
      </c>
      <c r="H633" s="2">
        <v>5</v>
      </c>
      <c r="I633" s="2" t="s">
        <v>16</v>
      </c>
      <c r="J633" s="3">
        <f t="shared" ca="1" si="233"/>
        <v>45740</v>
      </c>
      <c r="K633" s="3">
        <f t="shared" ca="1" si="264"/>
        <v>45730</v>
      </c>
      <c r="L633" s="3">
        <f t="shared" ca="1" si="265"/>
        <v>45736</v>
      </c>
      <c r="M633" s="9">
        <v>5</v>
      </c>
    </row>
    <row r="634" spans="2:13" x14ac:dyDescent="0.25">
      <c r="B634" s="8">
        <v>1348453</v>
      </c>
      <c r="C634" s="1" t="s">
        <v>493</v>
      </c>
      <c r="D634" s="2" t="s">
        <v>16</v>
      </c>
      <c r="E634" s="3">
        <f t="shared" ca="1" si="268"/>
        <v>45740</v>
      </c>
      <c r="F634" s="3">
        <f t="shared" ref="F634" ca="1" si="276">E634-10</f>
        <v>45730</v>
      </c>
      <c r="G634" s="3">
        <f t="shared" ca="1" si="267"/>
        <v>45736</v>
      </c>
      <c r="H634" s="2">
        <v>5</v>
      </c>
      <c r="I634" s="2" t="s">
        <v>16</v>
      </c>
      <c r="J634" s="3">
        <f t="shared" ca="1" si="233"/>
        <v>45740</v>
      </c>
      <c r="K634" s="3">
        <f t="shared" ca="1" si="264"/>
        <v>45730</v>
      </c>
      <c r="L634" s="3">
        <f t="shared" ca="1" si="265"/>
        <v>45736</v>
      </c>
      <c r="M634" s="9">
        <v>5</v>
      </c>
    </row>
    <row r="635" spans="2:13" x14ac:dyDescent="0.25">
      <c r="B635" s="8">
        <v>1348456</v>
      </c>
      <c r="C635" s="1" t="s">
        <v>494</v>
      </c>
      <c r="D635" s="2" t="s">
        <v>16</v>
      </c>
      <c r="E635" s="3">
        <f t="shared" ca="1" si="268"/>
        <v>45740</v>
      </c>
      <c r="F635" s="3">
        <f t="shared" ref="F635" ca="1" si="277">E635-10</f>
        <v>45730</v>
      </c>
      <c r="G635" s="3">
        <f t="shared" ca="1" si="267"/>
        <v>45736</v>
      </c>
      <c r="H635" s="2">
        <v>5</v>
      </c>
      <c r="I635" s="2" t="s">
        <v>16</v>
      </c>
      <c r="J635" s="3">
        <f t="shared" ca="1" si="233"/>
        <v>45740</v>
      </c>
      <c r="K635" s="3">
        <f t="shared" ca="1" si="264"/>
        <v>45730</v>
      </c>
      <c r="L635" s="3">
        <f t="shared" ca="1" si="265"/>
        <v>45736</v>
      </c>
      <c r="M635" s="9">
        <v>5</v>
      </c>
    </row>
    <row r="636" spans="2:13" x14ac:dyDescent="0.25">
      <c r="B636" s="8">
        <v>2889488</v>
      </c>
      <c r="C636" s="24" t="s">
        <v>495</v>
      </c>
      <c r="D636" s="2" t="s">
        <v>16</v>
      </c>
      <c r="E636" s="3">
        <f t="shared" ref="E636:E643" ca="1" si="278">MondayfollowingThirdFriday_MarJunSepDec</f>
        <v>45740</v>
      </c>
      <c r="F636" s="3">
        <f ca="1">E636-10</f>
        <v>45730</v>
      </c>
      <c r="G636" s="3">
        <f ca="1">E636-4</f>
        <v>45736</v>
      </c>
      <c r="H636" s="2">
        <v>5</v>
      </c>
      <c r="I636" s="2" t="s">
        <v>16</v>
      </c>
      <c r="J636" s="3">
        <f t="shared" ca="1" si="233"/>
        <v>45740</v>
      </c>
      <c r="K636" s="3">
        <f t="shared" ca="1" si="264"/>
        <v>45730</v>
      </c>
      <c r="L636" s="3">
        <f t="shared" ca="1" si="265"/>
        <v>45736</v>
      </c>
      <c r="M636" s="9">
        <v>5</v>
      </c>
    </row>
    <row r="637" spans="2:13" x14ac:dyDescent="0.25">
      <c r="B637" s="8" t="s">
        <v>496</v>
      </c>
      <c r="C637" s="24" t="s">
        <v>497</v>
      </c>
      <c r="D637" s="2" t="s">
        <v>16</v>
      </c>
      <c r="E637" s="3">
        <f t="shared" ca="1" si="278"/>
        <v>45740</v>
      </c>
      <c r="F637" s="3">
        <f ca="1">E637-10</f>
        <v>45730</v>
      </c>
      <c r="G637" s="3">
        <f ca="1">E637-4</f>
        <v>45736</v>
      </c>
      <c r="H637" s="2">
        <v>5</v>
      </c>
      <c r="I637" s="2" t="s">
        <v>16</v>
      </c>
      <c r="J637" s="3">
        <f t="shared" ref="J637:J643" ca="1" si="279">MondayfollowingThirdFriday_MarJunSepDec</f>
        <v>45740</v>
      </c>
      <c r="K637" s="3">
        <f ca="1">J637-10</f>
        <v>45730</v>
      </c>
      <c r="L637" s="3">
        <f ca="1">J637-4</f>
        <v>45736</v>
      </c>
      <c r="M637" s="9">
        <v>5</v>
      </c>
    </row>
    <row r="638" spans="2:13" x14ac:dyDescent="0.25">
      <c r="B638" s="8" t="s">
        <v>498</v>
      </c>
      <c r="C638" s="24" t="s">
        <v>499</v>
      </c>
      <c r="D638" s="2" t="s">
        <v>16</v>
      </c>
      <c r="E638" s="3">
        <f t="shared" ca="1" si="278"/>
        <v>45740</v>
      </c>
      <c r="F638" s="3">
        <f t="shared" ref="F638:F643" ca="1" si="280">E638-10</f>
        <v>45730</v>
      </c>
      <c r="G638" s="3">
        <f t="shared" ref="G638:G643" ca="1" si="281">E638-4</f>
        <v>45736</v>
      </c>
      <c r="H638" s="2">
        <v>5</v>
      </c>
      <c r="I638" s="2" t="s">
        <v>16</v>
      </c>
      <c r="J638" s="3">
        <f t="shared" ca="1" si="279"/>
        <v>45740</v>
      </c>
      <c r="K638" s="3">
        <f t="shared" ref="K638:K643" ca="1" si="282">J638-10</f>
        <v>45730</v>
      </c>
      <c r="L638" s="3">
        <f t="shared" ref="L638:L643" ca="1" si="283">J638-4</f>
        <v>45736</v>
      </c>
      <c r="M638" s="9">
        <v>5</v>
      </c>
    </row>
    <row r="639" spans="2:13" x14ac:dyDescent="0.25">
      <c r="B639" s="8" t="s">
        <v>500</v>
      </c>
      <c r="C639" s="1" t="s">
        <v>501</v>
      </c>
      <c r="D639" s="2" t="s">
        <v>16</v>
      </c>
      <c r="E639" s="3">
        <f t="shared" ca="1" si="278"/>
        <v>45740</v>
      </c>
      <c r="F639" s="3">
        <f t="shared" ca="1" si="280"/>
        <v>45730</v>
      </c>
      <c r="G639" s="3">
        <f t="shared" ca="1" si="281"/>
        <v>45736</v>
      </c>
      <c r="H639" s="2">
        <v>5</v>
      </c>
      <c r="I639" s="2" t="s">
        <v>16</v>
      </c>
      <c r="J639" s="3">
        <f t="shared" ca="1" si="279"/>
        <v>45740</v>
      </c>
      <c r="K639" s="3">
        <f t="shared" ca="1" si="282"/>
        <v>45730</v>
      </c>
      <c r="L639" s="3">
        <f t="shared" ca="1" si="283"/>
        <v>45736</v>
      </c>
      <c r="M639" s="9">
        <v>5</v>
      </c>
    </row>
    <row r="640" spans="2:13" x14ac:dyDescent="0.25">
      <c r="B640" s="8" t="s">
        <v>502</v>
      </c>
      <c r="C640" s="1" t="s">
        <v>503</v>
      </c>
      <c r="D640" s="2" t="s">
        <v>16</v>
      </c>
      <c r="E640" s="3">
        <f t="shared" ca="1" si="278"/>
        <v>45740</v>
      </c>
      <c r="F640" s="3">
        <f t="shared" ca="1" si="280"/>
        <v>45730</v>
      </c>
      <c r="G640" s="3">
        <f t="shared" ca="1" si="281"/>
        <v>45736</v>
      </c>
      <c r="H640" s="2">
        <v>5</v>
      </c>
      <c r="I640" s="2" t="s">
        <v>16</v>
      </c>
      <c r="J640" s="3">
        <f t="shared" ca="1" si="279"/>
        <v>45740</v>
      </c>
      <c r="K640" s="3">
        <f t="shared" ca="1" si="282"/>
        <v>45730</v>
      </c>
      <c r="L640" s="3">
        <f t="shared" ca="1" si="283"/>
        <v>45736</v>
      </c>
      <c r="M640" s="9">
        <v>5</v>
      </c>
    </row>
    <row r="641" spans="2:13" x14ac:dyDescent="0.25">
      <c r="B641" s="8" t="s">
        <v>504</v>
      </c>
      <c r="C641" s="1" t="s">
        <v>505</v>
      </c>
      <c r="D641" s="2" t="s">
        <v>16</v>
      </c>
      <c r="E641" s="3">
        <f t="shared" ca="1" si="278"/>
        <v>45740</v>
      </c>
      <c r="F641" s="3">
        <f t="shared" ca="1" si="280"/>
        <v>45730</v>
      </c>
      <c r="G641" s="3">
        <f t="shared" ca="1" si="281"/>
        <v>45736</v>
      </c>
      <c r="H641" s="2">
        <v>5</v>
      </c>
      <c r="I641" s="2" t="s">
        <v>16</v>
      </c>
      <c r="J641" s="3">
        <f t="shared" ca="1" si="279"/>
        <v>45740</v>
      </c>
      <c r="K641" s="3">
        <f t="shared" ca="1" si="282"/>
        <v>45730</v>
      </c>
      <c r="L641" s="3">
        <f t="shared" ca="1" si="283"/>
        <v>45736</v>
      </c>
      <c r="M641" s="9">
        <v>5</v>
      </c>
    </row>
    <row r="642" spans="2:13" x14ac:dyDescent="0.25">
      <c r="B642" s="8" t="s">
        <v>506</v>
      </c>
      <c r="C642" s="1" t="s">
        <v>507</v>
      </c>
      <c r="D642" s="2" t="s">
        <v>16</v>
      </c>
      <c r="E642" s="3">
        <f t="shared" ca="1" si="278"/>
        <v>45740</v>
      </c>
      <c r="F642" s="3">
        <f t="shared" ca="1" si="280"/>
        <v>45730</v>
      </c>
      <c r="G642" s="3">
        <f t="shared" ca="1" si="281"/>
        <v>45736</v>
      </c>
      <c r="H642" s="2">
        <v>5</v>
      </c>
      <c r="I642" s="2" t="s">
        <v>16</v>
      </c>
      <c r="J642" s="3">
        <f t="shared" ca="1" si="279"/>
        <v>45740</v>
      </c>
      <c r="K642" s="3">
        <f t="shared" ca="1" si="282"/>
        <v>45730</v>
      </c>
      <c r="L642" s="3">
        <f t="shared" ca="1" si="283"/>
        <v>45736</v>
      </c>
      <c r="M642" s="9">
        <v>5</v>
      </c>
    </row>
    <row r="643" spans="2:13" x14ac:dyDescent="0.25">
      <c r="B643" s="8" t="s">
        <v>508</v>
      </c>
      <c r="C643" s="1" t="s">
        <v>2146</v>
      </c>
      <c r="D643" s="2" t="s">
        <v>16</v>
      </c>
      <c r="E643" s="3">
        <f t="shared" ca="1" si="278"/>
        <v>45740</v>
      </c>
      <c r="F643" s="3">
        <f t="shared" ca="1" si="280"/>
        <v>45730</v>
      </c>
      <c r="G643" s="3">
        <f t="shared" ca="1" si="281"/>
        <v>45736</v>
      </c>
      <c r="H643" s="2">
        <v>5</v>
      </c>
      <c r="I643" s="2" t="s">
        <v>16</v>
      </c>
      <c r="J643" s="3">
        <f t="shared" ca="1" si="279"/>
        <v>45740</v>
      </c>
      <c r="K643" s="3">
        <f t="shared" ca="1" si="282"/>
        <v>45730</v>
      </c>
      <c r="L643" s="3">
        <f t="shared" ca="1" si="283"/>
        <v>45736</v>
      </c>
      <c r="M643" s="9">
        <v>5</v>
      </c>
    </row>
    <row r="644" spans="2:13" x14ac:dyDescent="0.25">
      <c r="B644" s="8">
        <v>2545208</v>
      </c>
      <c r="C644" s="1" t="s">
        <v>509</v>
      </c>
      <c r="D644" s="2" t="s">
        <v>15</v>
      </c>
      <c r="E644" s="3">
        <f t="shared" ref="E644:E655" ca="1" si="284">MondayfollowingThirdFriday_JunDec</f>
        <v>45831</v>
      </c>
      <c r="F644" s="3">
        <f t="shared" ref="F644:F651" ca="1" si="285">E644-10</f>
        <v>45821</v>
      </c>
      <c r="G644" s="3">
        <f t="shared" ref="G644:G651" ca="1" si="286">E644-4</f>
        <v>45827</v>
      </c>
      <c r="H644" s="2">
        <v>5</v>
      </c>
      <c r="I644" s="2" t="s">
        <v>15</v>
      </c>
      <c r="J644" s="3">
        <f t="shared" ref="J644" ca="1" si="287">MondayfollowingThirdFriday_JunDec</f>
        <v>45831</v>
      </c>
      <c r="K644" s="3">
        <f t="shared" ref="K644" ca="1" si="288">J644-10</f>
        <v>45821</v>
      </c>
      <c r="L644" s="3">
        <f t="shared" ref="L644" ca="1" si="289">J644-4</f>
        <v>45827</v>
      </c>
      <c r="M644" s="9">
        <v>5</v>
      </c>
    </row>
    <row r="645" spans="2:13" x14ac:dyDescent="0.25">
      <c r="B645" s="8">
        <v>3056163</v>
      </c>
      <c r="C645" s="1" t="s">
        <v>510</v>
      </c>
      <c r="D645" s="2" t="s">
        <v>15</v>
      </c>
      <c r="E645" s="3">
        <f t="shared" ca="1" si="284"/>
        <v>45831</v>
      </c>
      <c r="F645" s="3">
        <f t="shared" ref="F645:F646" ca="1" si="290">E645-10</f>
        <v>45821</v>
      </c>
      <c r="G645" s="3">
        <f t="shared" ref="G645:G646" ca="1" si="291">E645-4</f>
        <v>45827</v>
      </c>
      <c r="H645" s="2">
        <v>5</v>
      </c>
      <c r="I645" s="2" t="s">
        <v>15</v>
      </c>
      <c r="J645" s="3">
        <f t="shared" ref="J645:J646" ca="1" si="292">MondayfollowingThirdFriday_JunDec</f>
        <v>45831</v>
      </c>
      <c r="K645" s="3">
        <f t="shared" ref="K645:K646" ca="1" si="293">J645-10</f>
        <v>45821</v>
      </c>
      <c r="L645" s="3">
        <f t="shared" ref="L645:L646" ca="1" si="294">J645-4</f>
        <v>45827</v>
      </c>
      <c r="M645" s="2">
        <v>5</v>
      </c>
    </row>
    <row r="646" spans="2:13" x14ac:dyDescent="0.25">
      <c r="B646" s="8">
        <v>3056162</v>
      </c>
      <c r="C646" s="1" t="s">
        <v>511</v>
      </c>
      <c r="D646" s="2" t="s">
        <v>15</v>
      </c>
      <c r="E646" s="3">
        <f t="shared" ca="1" si="284"/>
        <v>45831</v>
      </c>
      <c r="F646" s="3">
        <f t="shared" ca="1" si="290"/>
        <v>45821</v>
      </c>
      <c r="G646" s="3">
        <f t="shared" ca="1" si="291"/>
        <v>45827</v>
      </c>
      <c r="H646" s="2">
        <v>5</v>
      </c>
      <c r="I646" s="2" t="s">
        <v>15</v>
      </c>
      <c r="J646" s="3">
        <f t="shared" ca="1" si="292"/>
        <v>45831</v>
      </c>
      <c r="K646" s="3">
        <f t="shared" ca="1" si="293"/>
        <v>45821</v>
      </c>
      <c r="L646" s="3">
        <f t="shared" ca="1" si="294"/>
        <v>45827</v>
      </c>
      <c r="M646" s="2">
        <v>5</v>
      </c>
    </row>
    <row r="647" spans="2:13" x14ac:dyDescent="0.25">
      <c r="B647" s="8">
        <v>3013275</v>
      </c>
      <c r="C647" s="1" t="s">
        <v>512</v>
      </c>
      <c r="D647" s="2" t="s">
        <v>16</v>
      </c>
      <c r="E647" s="3">
        <f ca="1">MondayfollowingThirdFriday_MarJunSepDec</f>
        <v>45740</v>
      </c>
      <c r="F647" s="3">
        <f t="shared" ca="1" si="285"/>
        <v>45730</v>
      </c>
      <c r="G647" s="3">
        <f t="shared" ca="1" si="286"/>
        <v>45736</v>
      </c>
      <c r="H647" s="2">
        <v>5</v>
      </c>
      <c r="I647" s="2" t="s">
        <v>16</v>
      </c>
      <c r="J647" s="3">
        <f ca="1">MondayfollowingThirdFriday_MarJunSepDec</f>
        <v>45740</v>
      </c>
      <c r="K647" s="3">
        <f t="shared" ref="K647:K652" ca="1" si="295">J647-10</f>
        <v>45730</v>
      </c>
      <c r="L647" s="3">
        <f t="shared" ref="L647:L652" ca="1" si="296">J647-4</f>
        <v>45736</v>
      </c>
      <c r="M647" s="9">
        <v>5</v>
      </c>
    </row>
    <row r="648" spans="2:13" x14ac:dyDescent="0.25">
      <c r="B648" s="8">
        <v>3013284</v>
      </c>
      <c r="C648" s="1" t="s">
        <v>513</v>
      </c>
      <c r="D648" s="2" t="s">
        <v>16</v>
      </c>
      <c r="E648" s="3">
        <f ca="1">MondayfollowingThirdFriday_MarJunSepDec</f>
        <v>45740</v>
      </c>
      <c r="F648" s="3">
        <f t="shared" ca="1" si="285"/>
        <v>45730</v>
      </c>
      <c r="G648" s="3">
        <f t="shared" ca="1" si="286"/>
        <v>45736</v>
      </c>
      <c r="H648" s="2">
        <v>5</v>
      </c>
      <c r="I648" s="2" t="s">
        <v>16</v>
      </c>
      <c r="J648" s="3">
        <f ca="1">MondayfollowingThirdFriday_MarJunSepDec</f>
        <v>45740</v>
      </c>
      <c r="K648" s="3">
        <f t="shared" ca="1" si="295"/>
        <v>45730</v>
      </c>
      <c r="L648" s="3">
        <f t="shared" ca="1" si="296"/>
        <v>45736</v>
      </c>
      <c r="M648" s="9">
        <v>5</v>
      </c>
    </row>
    <row r="649" spans="2:13" x14ac:dyDescent="0.25">
      <c r="B649" s="8">
        <v>3013278</v>
      </c>
      <c r="C649" s="1" t="s">
        <v>514</v>
      </c>
      <c r="D649" s="2" t="s">
        <v>16</v>
      </c>
      <c r="E649" s="3">
        <f ca="1">MondayfollowingThirdFriday_MarJunSepDec</f>
        <v>45740</v>
      </c>
      <c r="F649" s="3">
        <f t="shared" ca="1" si="285"/>
        <v>45730</v>
      </c>
      <c r="G649" s="3">
        <f t="shared" ca="1" si="286"/>
        <v>45736</v>
      </c>
      <c r="H649" s="2">
        <v>5</v>
      </c>
      <c r="I649" s="2" t="s">
        <v>16</v>
      </c>
      <c r="J649" s="3">
        <f ca="1">MondayfollowingThirdFriday_MarJunSepDec</f>
        <v>45740</v>
      </c>
      <c r="K649" s="3">
        <f t="shared" ca="1" si="295"/>
        <v>45730</v>
      </c>
      <c r="L649" s="3">
        <f t="shared" ca="1" si="296"/>
        <v>45736</v>
      </c>
      <c r="M649" s="9">
        <v>5</v>
      </c>
    </row>
    <row r="650" spans="2:13" x14ac:dyDescent="0.25">
      <c r="B650" s="8">
        <v>3089240</v>
      </c>
      <c r="C650" s="1" t="s">
        <v>515</v>
      </c>
      <c r="D650" s="2" t="s">
        <v>16</v>
      </c>
      <c r="E650" s="3">
        <f ca="1">MondayfollowingThirdFriday_MarJunSepDec</f>
        <v>45740</v>
      </c>
      <c r="F650" s="3">
        <f t="shared" ca="1" si="285"/>
        <v>45730</v>
      </c>
      <c r="G650" s="3">
        <f t="shared" ca="1" si="286"/>
        <v>45736</v>
      </c>
      <c r="H650" s="2">
        <v>5</v>
      </c>
      <c r="I650" s="2" t="s">
        <v>16</v>
      </c>
      <c r="J650" s="3">
        <f ca="1">MondayfollowingThirdFriday_MarJunSepDec</f>
        <v>45740</v>
      </c>
      <c r="K650" s="3">
        <f t="shared" ca="1" si="295"/>
        <v>45730</v>
      </c>
      <c r="L650" s="3">
        <f t="shared" ca="1" si="296"/>
        <v>45736</v>
      </c>
      <c r="M650" s="9">
        <v>5</v>
      </c>
    </row>
    <row r="651" spans="2:13" x14ac:dyDescent="0.25">
      <c r="B651" s="8">
        <v>3013281</v>
      </c>
      <c r="C651" s="1" t="s">
        <v>516</v>
      </c>
      <c r="D651" s="2" t="s">
        <v>16</v>
      </c>
      <c r="E651" s="3">
        <f ca="1">MondayfollowingThirdFriday_MarJunSepDec</f>
        <v>45740</v>
      </c>
      <c r="F651" s="3">
        <f t="shared" ca="1" si="285"/>
        <v>45730</v>
      </c>
      <c r="G651" s="3">
        <f t="shared" ca="1" si="286"/>
        <v>45736</v>
      </c>
      <c r="H651" s="2">
        <v>5</v>
      </c>
      <c r="I651" s="2" t="s">
        <v>16</v>
      </c>
      <c r="J651" s="3">
        <f ca="1">MondayfollowingThirdFriday_MarJunSepDec</f>
        <v>45740</v>
      </c>
      <c r="K651" s="3">
        <f t="shared" ca="1" si="295"/>
        <v>45730</v>
      </c>
      <c r="L651" s="3">
        <f t="shared" ca="1" si="296"/>
        <v>45736</v>
      </c>
      <c r="M651" s="9">
        <v>5</v>
      </c>
    </row>
    <row r="652" spans="2:13" x14ac:dyDescent="0.25">
      <c r="B652" s="8">
        <v>2551461</v>
      </c>
      <c r="C652" s="1" t="s">
        <v>517</v>
      </c>
      <c r="D652" s="2" t="s">
        <v>15</v>
      </c>
      <c r="E652" s="3">
        <f t="shared" ca="1" si="284"/>
        <v>45831</v>
      </c>
      <c r="F652" s="3">
        <f ca="1">E652-10</f>
        <v>45821</v>
      </c>
      <c r="G652" s="3">
        <f t="shared" ref="G652" ca="1" si="297">E652-4</f>
        <v>45827</v>
      </c>
      <c r="H652" s="2">
        <v>5</v>
      </c>
      <c r="I652" s="2" t="s">
        <v>15</v>
      </c>
      <c r="J652" s="3">
        <f t="shared" ref="J652:J655" ca="1" si="298">MondayfollowingThirdFriday_JunDec</f>
        <v>45831</v>
      </c>
      <c r="K652" s="3">
        <f t="shared" ca="1" si="295"/>
        <v>45821</v>
      </c>
      <c r="L652" s="3">
        <f t="shared" ca="1" si="296"/>
        <v>45827</v>
      </c>
      <c r="M652" s="9">
        <v>5</v>
      </c>
    </row>
    <row r="653" spans="2:13" x14ac:dyDescent="0.25">
      <c r="B653" s="8">
        <v>2551487</v>
      </c>
      <c r="C653" s="1" t="s">
        <v>518</v>
      </c>
      <c r="D653" s="2" t="s">
        <v>15</v>
      </c>
      <c r="E653" s="3">
        <f t="shared" ca="1" si="284"/>
        <v>45831</v>
      </c>
      <c r="F653" s="3">
        <f t="shared" ref="F653:F655" ca="1" si="299">E653-10</f>
        <v>45821</v>
      </c>
      <c r="G653" s="3">
        <f t="shared" ref="G653:G655" ca="1" si="300">E653-4</f>
        <v>45827</v>
      </c>
      <c r="H653" s="2">
        <v>5</v>
      </c>
      <c r="I653" s="2" t="s">
        <v>15</v>
      </c>
      <c r="J653" s="3">
        <f t="shared" ca="1" si="298"/>
        <v>45831</v>
      </c>
      <c r="K653" s="3">
        <f t="shared" ref="K653:K655" ca="1" si="301">J653-10</f>
        <v>45821</v>
      </c>
      <c r="L653" s="3">
        <f t="shared" ref="L653:L655" ca="1" si="302">J653-4</f>
        <v>45827</v>
      </c>
      <c r="M653" s="9">
        <v>5</v>
      </c>
    </row>
    <row r="654" spans="2:13" x14ac:dyDescent="0.25">
      <c r="B654" s="8">
        <v>2552058</v>
      </c>
      <c r="C654" s="1" t="s">
        <v>519</v>
      </c>
      <c r="D654" s="2" t="s">
        <v>15</v>
      </c>
      <c r="E654" s="3">
        <f t="shared" ca="1" si="284"/>
        <v>45831</v>
      </c>
      <c r="F654" s="3">
        <f t="shared" ca="1" si="299"/>
        <v>45821</v>
      </c>
      <c r="G654" s="3">
        <f t="shared" ca="1" si="300"/>
        <v>45827</v>
      </c>
      <c r="H654" s="2">
        <v>5</v>
      </c>
      <c r="I654" s="2" t="s">
        <v>15</v>
      </c>
      <c r="J654" s="3">
        <f t="shared" ca="1" si="298"/>
        <v>45831</v>
      </c>
      <c r="K654" s="3">
        <f t="shared" ca="1" si="301"/>
        <v>45821</v>
      </c>
      <c r="L654" s="3">
        <f t="shared" ca="1" si="302"/>
        <v>45827</v>
      </c>
      <c r="M654" s="9">
        <v>5</v>
      </c>
    </row>
    <row r="655" spans="2:13" x14ac:dyDescent="0.25">
      <c r="B655" s="8">
        <v>2552068</v>
      </c>
      <c r="C655" s="1" t="s">
        <v>520</v>
      </c>
      <c r="D655" s="2" t="s">
        <v>15</v>
      </c>
      <c r="E655" s="3">
        <f t="shared" ca="1" si="284"/>
        <v>45831</v>
      </c>
      <c r="F655" s="3">
        <f t="shared" ca="1" si="299"/>
        <v>45821</v>
      </c>
      <c r="G655" s="3">
        <f t="shared" ca="1" si="300"/>
        <v>45827</v>
      </c>
      <c r="H655" s="2">
        <v>5</v>
      </c>
      <c r="I655" s="2" t="s">
        <v>15</v>
      </c>
      <c r="J655" s="3">
        <f t="shared" ca="1" si="298"/>
        <v>45831</v>
      </c>
      <c r="K655" s="3">
        <f t="shared" ca="1" si="301"/>
        <v>45821</v>
      </c>
      <c r="L655" s="3">
        <f t="shared" ca="1" si="302"/>
        <v>45827</v>
      </c>
      <c r="M655" s="9">
        <v>5</v>
      </c>
    </row>
    <row r="656" spans="2:13" x14ac:dyDescent="0.25">
      <c r="B656" s="89" t="s">
        <v>521</v>
      </c>
      <c r="C656" s="90"/>
      <c r="D656" s="90"/>
      <c r="E656" s="90"/>
      <c r="F656" s="90"/>
      <c r="G656" s="90"/>
      <c r="H656" s="90"/>
      <c r="I656" s="90"/>
      <c r="J656" s="90"/>
      <c r="K656" s="90"/>
      <c r="L656" s="90"/>
      <c r="M656" s="91"/>
    </row>
    <row r="657" spans="2:13" x14ac:dyDescent="0.25">
      <c r="B657" s="8" t="s">
        <v>522</v>
      </c>
      <c r="C657" s="1" t="s">
        <v>523</v>
      </c>
      <c r="D657" s="2" t="s">
        <v>15</v>
      </c>
      <c r="E657" s="3">
        <f t="shared" ref="E657:E728" ca="1" si="303">MondayfollowingThirdFriday_JunDec</f>
        <v>45831</v>
      </c>
      <c r="F657" s="3">
        <f ca="1">E657-10</f>
        <v>45821</v>
      </c>
      <c r="G657" s="3">
        <f t="shared" ref="G657" ca="1" si="304">E657-4</f>
        <v>45827</v>
      </c>
      <c r="H657" s="2">
        <v>5</v>
      </c>
      <c r="I657" s="2" t="s">
        <v>16</v>
      </c>
      <c r="J657" s="3">
        <f t="shared" ref="J657:J728" ca="1" si="305">MondayfollowingThirdFriday_MarJunSepDec</f>
        <v>45740</v>
      </c>
      <c r="K657" s="3">
        <f ca="1">J657-10</f>
        <v>45730</v>
      </c>
      <c r="L657" s="3">
        <f t="shared" ref="L657" ca="1" si="306">J657-4</f>
        <v>45736</v>
      </c>
      <c r="M657" s="9">
        <v>5</v>
      </c>
    </row>
    <row r="658" spans="2:13" x14ac:dyDescent="0.25">
      <c r="B658" s="8" t="s">
        <v>524</v>
      </c>
      <c r="C658" s="1" t="s">
        <v>525</v>
      </c>
      <c r="D658" s="2" t="s">
        <v>15</v>
      </c>
      <c r="E658" s="3">
        <f t="shared" ca="1" si="303"/>
        <v>45831</v>
      </c>
      <c r="F658" s="3">
        <f t="shared" ref="F658:F728" ca="1" si="307">E658-10</f>
        <v>45821</v>
      </c>
      <c r="G658" s="3">
        <f t="shared" ref="G658:G696" ca="1" si="308">E658-4</f>
        <v>45827</v>
      </c>
      <c r="H658" s="2">
        <v>5</v>
      </c>
      <c r="I658" s="2" t="s">
        <v>16</v>
      </c>
      <c r="J658" s="3">
        <f t="shared" ca="1" si="305"/>
        <v>45740</v>
      </c>
      <c r="K658" s="3">
        <f t="shared" ref="K658:K728" ca="1" si="309">J658-10</f>
        <v>45730</v>
      </c>
      <c r="L658" s="3">
        <f t="shared" ref="L658:L696" ca="1" si="310">J658-4</f>
        <v>45736</v>
      </c>
      <c r="M658" s="9">
        <v>5</v>
      </c>
    </row>
    <row r="659" spans="2:13" x14ac:dyDescent="0.25">
      <c r="B659" s="8" t="s">
        <v>526</v>
      </c>
      <c r="C659" s="1" t="s">
        <v>527</v>
      </c>
      <c r="D659" s="2" t="s">
        <v>15</v>
      </c>
      <c r="E659" s="3">
        <f t="shared" ca="1" si="303"/>
        <v>45831</v>
      </c>
      <c r="F659" s="3">
        <f t="shared" ca="1" si="307"/>
        <v>45821</v>
      </c>
      <c r="G659" s="3">
        <f t="shared" ca="1" si="308"/>
        <v>45827</v>
      </c>
      <c r="H659" s="2">
        <v>5</v>
      </c>
      <c r="I659" s="2" t="s">
        <v>16</v>
      </c>
      <c r="J659" s="3">
        <f t="shared" ca="1" si="305"/>
        <v>45740</v>
      </c>
      <c r="K659" s="3">
        <f t="shared" ca="1" si="309"/>
        <v>45730</v>
      </c>
      <c r="L659" s="3">
        <f t="shared" ca="1" si="310"/>
        <v>45736</v>
      </c>
      <c r="M659" s="9">
        <v>5</v>
      </c>
    </row>
    <row r="660" spans="2:13" x14ac:dyDescent="0.25">
      <c r="B660" s="8">
        <v>3279893</v>
      </c>
      <c r="C660" s="1" t="s">
        <v>528</v>
      </c>
      <c r="D660" s="2" t="s">
        <v>15</v>
      </c>
      <c r="E660" s="3">
        <f t="shared" ca="1" si="303"/>
        <v>45831</v>
      </c>
      <c r="F660" s="3">
        <f t="shared" ref="F660" ca="1" si="311">E660-10</f>
        <v>45821</v>
      </c>
      <c r="G660" s="3">
        <f t="shared" ref="G660" ca="1" si="312">E660-4</f>
        <v>45827</v>
      </c>
      <c r="H660" s="2">
        <v>5</v>
      </c>
      <c r="I660" s="2" t="s">
        <v>16</v>
      </c>
      <c r="J660" s="3">
        <f t="shared" ca="1" si="305"/>
        <v>45740</v>
      </c>
      <c r="K660" s="3">
        <f t="shared" ref="K660" ca="1" si="313">J660-10</f>
        <v>45730</v>
      </c>
      <c r="L660" s="3">
        <f t="shared" ref="L660" ca="1" si="314">J660-4</f>
        <v>45736</v>
      </c>
      <c r="M660" s="9">
        <v>5</v>
      </c>
    </row>
    <row r="661" spans="2:13" x14ac:dyDescent="0.25">
      <c r="B661" s="8">
        <v>3282852</v>
      </c>
      <c r="C661" s="1" t="s">
        <v>529</v>
      </c>
      <c r="D661" s="2" t="s">
        <v>15</v>
      </c>
      <c r="E661" s="3">
        <f t="shared" ca="1" si="303"/>
        <v>45831</v>
      </c>
      <c r="F661" s="3">
        <f t="shared" ref="F661:F668" ca="1" si="315">E661-10</f>
        <v>45821</v>
      </c>
      <c r="G661" s="3">
        <f t="shared" ref="G661:G668" ca="1" si="316">E661-4</f>
        <v>45827</v>
      </c>
      <c r="H661" s="2">
        <v>5</v>
      </c>
      <c r="I661" s="2" t="s">
        <v>16</v>
      </c>
      <c r="J661" s="3">
        <f t="shared" ca="1" si="305"/>
        <v>45740</v>
      </c>
      <c r="K661" s="3">
        <f t="shared" ref="K661:K668" ca="1" si="317">J661-10</f>
        <v>45730</v>
      </c>
      <c r="L661" s="3">
        <f t="shared" ref="L661:L668" ca="1" si="318">J661-4</f>
        <v>45736</v>
      </c>
      <c r="M661" s="9">
        <v>5</v>
      </c>
    </row>
    <row r="662" spans="2:13" x14ac:dyDescent="0.25">
      <c r="B662" s="8">
        <v>3282844</v>
      </c>
      <c r="C662" s="1" t="s">
        <v>530</v>
      </c>
      <c r="D662" s="2" t="s">
        <v>15</v>
      </c>
      <c r="E662" s="3">
        <f t="shared" ca="1" si="303"/>
        <v>45831</v>
      </c>
      <c r="F662" s="3">
        <f t="shared" ca="1" si="315"/>
        <v>45821</v>
      </c>
      <c r="G662" s="3">
        <f t="shared" ca="1" si="316"/>
        <v>45827</v>
      </c>
      <c r="H662" s="2">
        <v>5</v>
      </c>
      <c r="I662" s="2" t="s">
        <v>16</v>
      </c>
      <c r="J662" s="3">
        <f t="shared" ca="1" si="305"/>
        <v>45740</v>
      </c>
      <c r="K662" s="3">
        <f t="shared" ca="1" si="317"/>
        <v>45730</v>
      </c>
      <c r="L662" s="3">
        <f t="shared" ca="1" si="318"/>
        <v>45736</v>
      </c>
      <c r="M662" s="9">
        <v>5</v>
      </c>
    </row>
    <row r="663" spans="2:13" x14ac:dyDescent="0.25">
      <c r="B663" s="8">
        <v>3282860</v>
      </c>
      <c r="C663" s="1" t="s">
        <v>531</v>
      </c>
      <c r="D663" s="2" t="s">
        <v>15</v>
      </c>
      <c r="E663" s="3">
        <f t="shared" ca="1" si="303"/>
        <v>45831</v>
      </c>
      <c r="F663" s="3">
        <f t="shared" ca="1" si="315"/>
        <v>45821</v>
      </c>
      <c r="G663" s="3">
        <f t="shared" ca="1" si="316"/>
        <v>45827</v>
      </c>
      <c r="H663" s="2">
        <v>5</v>
      </c>
      <c r="I663" s="2" t="s">
        <v>16</v>
      </c>
      <c r="J663" s="3">
        <f t="shared" ca="1" si="305"/>
        <v>45740</v>
      </c>
      <c r="K663" s="3">
        <f t="shared" ca="1" si="317"/>
        <v>45730</v>
      </c>
      <c r="L663" s="3">
        <f t="shared" ca="1" si="318"/>
        <v>45736</v>
      </c>
      <c r="M663" s="9">
        <v>5</v>
      </c>
    </row>
    <row r="664" spans="2:13" x14ac:dyDescent="0.25">
      <c r="B664" s="8">
        <v>3282859</v>
      </c>
      <c r="C664" s="1" t="s">
        <v>532</v>
      </c>
      <c r="D664" s="2" t="s">
        <v>15</v>
      </c>
      <c r="E664" s="3">
        <f t="shared" ca="1" si="303"/>
        <v>45831</v>
      </c>
      <c r="F664" s="3">
        <f t="shared" ca="1" si="315"/>
        <v>45821</v>
      </c>
      <c r="G664" s="3">
        <f t="shared" ca="1" si="316"/>
        <v>45827</v>
      </c>
      <c r="H664" s="2">
        <v>5</v>
      </c>
      <c r="I664" s="2" t="s">
        <v>16</v>
      </c>
      <c r="J664" s="3">
        <f t="shared" ca="1" si="305"/>
        <v>45740</v>
      </c>
      <c r="K664" s="3">
        <f t="shared" ca="1" si="317"/>
        <v>45730</v>
      </c>
      <c r="L664" s="3">
        <f t="shared" ca="1" si="318"/>
        <v>45736</v>
      </c>
      <c r="M664" s="9">
        <v>5</v>
      </c>
    </row>
    <row r="665" spans="2:13" x14ac:dyDescent="0.25">
      <c r="B665" s="8">
        <v>3282832</v>
      </c>
      <c r="C665" s="1" t="s">
        <v>533</v>
      </c>
      <c r="D665" s="2" t="s">
        <v>15</v>
      </c>
      <c r="E665" s="3">
        <f t="shared" ca="1" si="303"/>
        <v>45831</v>
      </c>
      <c r="F665" s="3">
        <f t="shared" ca="1" si="315"/>
        <v>45821</v>
      </c>
      <c r="G665" s="3">
        <f t="shared" ca="1" si="316"/>
        <v>45827</v>
      </c>
      <c r="H665" s="2">
        <v>5</v>
      </c>
      <c r="I665" s="2" t="s">
        <v>16</v>
      </c>
      <c r="J665" s="3">
        <f t="shared" ca="1" si="305"/>
        <v>45740</v>
      </c>
      <c r="K665" s="3">
        <f t="shared" ca="1" si="317"/>
        <v>45730</v>
      </c>
      <c r="L665" s="3">
        <f t="shared" ca="1" si="318"/>
        <v>45736</v>
      </c>
      <c r="M665" s="9">
        <v>5</v>
      </c>
    </row>
    <row r="666" spans="2:13" x14ac:dyDescent="0.25">
      <c r="B666" s="8">
        <v>3282843</v>
      </c>
      <c r="C666" s="1" t="s">
        <v>534</v>
      </c>
      <c r="D666" s="2" t="s">
        <v>15</v>
      </c>
      <c r="E666" s="3">
        <f t="shared" ca="1" si="303"/>
        <v>45831</v>
      </c>
      <c r="F666" s="3">
        <f t="shared" ca="1" si="315"/>
        <v>45821</v>
      </c>
      <c r="G666" s="3">
        <f t="shared" ca="1" si="316"/>
        <v>45827</v>
      </c>
      <c r="H666" s="2">
        <v>5</v>
      </c>
      <c r="I666" s="2" t="s">
        <v>16</v>
      </c>
      <c r="J666" s="3">
        <f t="shared" ca="1" si="305"/>
        <v>45740</v>
      </c>
      <c r="K666" s="3">
        <f t="shared" ca="1" si="317"/>
        <v>45730</v>
      </c>
      <c r="L666" s="3">
        <f t="shared" ca="1" si="318"/>
        <v>45736</v>
      </c>
      <c r="M666" s="9">
        <v>5</v>
      </c>
    </row>
    <row r="667" spans="2:13" x14ac:dyDescent="0.25">
      <c r="B667" s="8">
        <v>3282851</v>
      </c>
      <c r="C667" s="1" t="s">
        <v>535</v>
      </c>
      <c r="D667" s="2" t="s">
        <v>15</v>
      </c>
      <c r="E667" s="3">
        <f t="shared" ca="1" si="303"/>
        <v>45831</v>
      </c>
      <c r="F667" s="3">
        <f t="shared" ca="1" si="315"/>
        <v>45821</v>
      </c>
      <c r="G667" s="3">
        <f t="shared" ca="1" si="316"/>
        <v>45827</v>
      </c>
      <c r="H667" s="2">
        <v>5</v>
      </c>
      <c r="I667" s="2" t="s">
        <v>16</v>
      </c>
      <c r="J667" s="3">
        <f t="shared" ca="1" si="305"/>
        <v>45740</v>
      </c>
      <c r="K667" s="3">
        <f t="shared" ca="1" si="317"/>
        <v>45730</v>
      </c>
      <c r="L667" s="3">
        <f t="shared" ca="1" si="318"/>
        <v>45736</v>
      </c>
      <c r="M667" s="9">
        <v>5</v>
      </c>
    </row>
    <row r="668" spans="2:13" x14ac:dyDescent="0.25">
      <c r="B668" s="8">
        <v>3282833</v>
      </c>
      <c r="C668" s="1" t="s">
        <v>536</v>
      </c>
      <c r="D668" s="2" t="s">
        <v>15</v>
      </c>
      <c r="E668" s="3">
        <f t="shared" ca="1" si="303"/>
        <v>45831</v>
      </c>
      <c r="F668" s="3">
        <f t="shared" ca="1" si="315"/>
        <v>45821</v>
      </c>
      <c r="G668" s="3">
        <f t="shared" ca="1" si="316"/>
        <v>45827</v>
      </c>
      <c r="H668" s="2">
        <v>5</v>
      </c>
      <c r="I668" s="2" t="s">
        <v>16</v>
      </c>
      <c r="J668" s="3">
        <f t="shared" ca="1" si="305"/>
        <v>45740</v>
      </c>
      <c r="K668" s="3">
        <f t="shared" ca="1" si="317"/>
        <v>45730</v>
      </c>
      <c r="L668" s="3">
        <f t="shared" ca="1" si="318"/>
        <v>45736</v>
      </c>
      <c r="M668" s="9">
        <v>5</v>
      </c>
    </row>
    <row r="669" spans="2:13" x14ac:dyDescent="0.25">
      <c r="B669" s="8" t="s">
        <v>537</v>
      </c>
      <c r="C669" s="1" t="s">
        <v>538</v>
      </c>
      <c r="D669" s="2" t="s">
        <v>15</v>
      </c>
      <c r="E669" s="3">
        <f t="shared" ca="1" si="303"/>
        <v>45831</v>
      </c>
      <c r="F669" s="3">
        <f t="shared" ca="1" si="307"/>
        <v>45821</v>
      </c>
      <c r="G669" s="3">
        <f t="shared" ca="1" si="308"/>
        <v>45827</v>
      </c>
      <c r="H669" s="2">
        <v>5</v>
      </c>
      <c r="I669" s="2" t="s">
        <v>16</v>
      </c>
      <c r="J669" s="3">
        <f t="shared" ca="1" si="305"/>
        <v>45740</v>
      </c>
      <c r="K669" s="3">
        <f t="shared" ca="1" si="309"/>
        <v>45730</v>
      </c>
      <c r="L669" s="3">
        <f t="shared" ca="1" si="310"/>
        <v>45736</v>
      </c>
      <c r="M669" s="9">
        <v>5</v>
      </c>
    </row>
    <row r="670" spans="2:13" x14ac:dyDescent="0.25">
      <c r="B670" s="8" t="s">
        <v>539</v>
      </c>
      <c r="C670" s="1" t="s">
        <v>540</v>
      </c>
      <c r="D670" s="2" t="s">
        <v>15</v>
      </c>
      <c r="E670" s="3">
        <f t="shared" ca="1" si="303"/>
        <v>45831</v>
      </c>
      <c r="F670" s="3">
        <f t="shared" ca="1" si="307"/>
        <v>45821</v>
      </c>
      <c r="G670" s="3">
        <f t="shared" ca="1" si="308"/>
        <v>45827</v>
      </c>
      <c r="H670" s="2">
        <v>5</v>
      </c>
      <c r="I670" s="2" t="s">
        <v>16</v>
      </c>
      <c r="J670" s="3">
        <f t="shared" ca="1" si="305"/>
        <v>45740</v>
      </c>
      <c r="K670" s="3">
        <f t="shared" ca="1" si="309"/>
        <v>45730</v>
      </c>
      <c r="L670" s="3">
        <f t="shared" ca="1" si="310"/>
        <v>45736</v>
      </c>
      <c r="M670" s="9">
        <v>5</v>
      </c>
    </row>
    <row r="671" spans="2:13" x14ac:dyDescent="0.25">
      <c r="B671" s="8">
        <v>2544550</v>
      </c>
      <c r="C671" s="24" t="s">
        <v>541</v>
      </c>
      <c r="D671" s="2" t="s">
        <v>15</v>
      </c>
      <c r="E671" s="3">
        <f t="shared" ca="1" si="303"/>
        <v>45831</v>
      </c>
      <c r="F671" s="3">
        <f t="shared" ca="1" si="307"/>
        <v>45821</v>
      </c>
      <c r="G671" s="3">
        <f t="shared" ca="1" si="308"/>
        <v>45827</v>
      </c>
      <c r="H671" s="2">
        <v>5</v>
      </c>
      <c r="I671" s="2" t="s">
        <v>16</v>
      </c>
      <c r="J671" s="3">
        <f t="shared" ca="1" si="305"/>
        <v>45740</v>
      </c>
      <c r="K671" s="3">
        <f t="shared" ca="1" si="309"/>
        <v>45730</v>
      </c>
      <c r="L671" s="3">
        <f t="shared" ca="1" si="310"/>
        <v>45736</v>
      </c>
      <c r="M671" s="9">
        <v>5</v>
      </c>
    </row>
    <row r="672" spans="2:13" x14ac:dyDescent="0.25">
      <c r="B672" s="8">
        <v>2544551</v>
      </c>
      <c r="C672" s="24" t="s">
        <v>542</v>
      </c>
      <c r="D672" s="2" t="s">
        <v>15</v>
      </c>
      <c r="E672" s="3">
        <f t="shared" ca="1" si="303"/>
        <v>45831</v>
      </c>
      <c r="F672" s="3">
        <f t="shared" ca="1" si="307"/>
        <v>45821</v>
      </c>
      <c r="G672" s="3">
        <f t="shared" ca="1" si="308"/>
        <v>45827</v>
      </c>
      <c r="H672" s="2">
        <v>5</v>
      </c>
      <c r="I672" s="2" t="s">
        <v>16</v>
      </c>
      <c r="J672" s="3">
        <f t="shared" ca="1" si="305"/>
        <v>45740</v>
      </c>
      <c r="K672" s="3">
        <f t="shared" ca="1" si="309"/>
        <v>45730</v>
      </c>
      <c r="L672" s="3">
        <f t="shared" ca="1" si="310"/>
        <v>45736</v>
      </c>
      <c r="M672" s="9">
        <v>5</v>
      </c>
    </row>
    <row r="673" spans="2:13" x14ac:dyDescent="0.25">
      <c r="B673" s="8" t="s">
        <v>543</v>
      </c>
      <c r="C673" s="24" t="s">
        <v>544</v>
      </c>
      <c r="D673" s="2" t="s">
        <v>15</v>
      </c>
      <c r="E673" s="3">
        <f t="shared" ca="1" si="303"/>
        <v>45831</v>
      </c>
      <c r="F673" s="3">
        <f t="shared" ca="1" si="307"/>
        <v>45821</v>
      </c>
      <c r="G673" s="3">
        <f t="shared" ca="1" si="308"/>
        <v>45827</v>
      </c>
      <c r="H673" s="2">
        <v>5</v>
      </c>
      <c r="I673" s="2" t="s">
        <v>16</v>
      </c>
      <c r="J673" s="3">
        <f t="shared" ca="1" si="305"/>
        <v>45740</v>
      </c>
      <c r="K673" s="3">
        <f t="shared" ca="1" si="309"/>
        <v>45730</v>
      </c>
      <c r="L673" s="3">
        <f t="shared" ca="1" si="310"/>
        <v>45736</v>
      </c>
      <c r="M673" s="9">
        <v>5</v>
      </c>
    </row>
    <row r="674" spans="2:13" x14ac:dyDescent="0.25">
      <c r="B674" s="8" t="s">
        <v>545</v>
      </c>
      <c r="C674" s="1" t="s">
        <v>546</v>
      </c>
      <c r="D674" s="2" t="s">
        <v>15</v>
      </c>
      <c r="E674" s="3">
        <f t="shared" ca="1" si="303"/>
        <v>45831</v>
      </c>
      <c r="F674" s="3">
        <f t="shared" ca="1" si="307"/>
        <v>45821</v>
      </c>
      <c r="G674" s="3">
        <f t="shared" ca="1" si="308"/>
        <v>45827</v>
      </c>
      <c r="H674" s="2">
        <v>5</v>
      </c>
      <c r="I674" s="2" t="s">
        <v>16</v>
      </c>
      <c r="J674" s="3">
        <f t="shared" ca="1" si="305"/>
        <v>45740</v>
      </c>
      <c r="K674" s="3">
        <f t="shared" ca="1" si="309"/>
        <v>45730</v>
      </c>
      <c r="L674" s="3">
        <f t="shared" ca="1" si="310"/>
        <v>45736</v>
      </c>
      <c r="M674" s="9">
        <v>5</v>
      </c>
    </row>
    <row r="675" spans="2:13" x14ac:dyDescent="0.25">
      <c r="B675" s="8" t="s">
        <v>547</v>
      </c>
      <c r="C675" s="1" t="s">
        <v>548</v>
      </c>
      <c r="D675" s="2" t="s">
        <v>15</v>
      </c>
      <c r="E675" s="3">
        <f t="shared" ca="1" si="303"/>
        <v>45831</v>
      </c>
      <c r="F675" s="3">
        <f t="shared" ca="1" si="307"/>
        <v>45821</v>
      </c>
      <c r="G675" s="3">
        <f t="shared" ca="1" si="308"/>
        <v>45827</v>
      </c>
      <c r="H675" s="2">
        <v>5</v>
      </c>
      <c r="I675" s="2" t="s">
        <v>16</v>
      </c>
      <c r="J675" s="3">
        <f t="shared" ca="1" si="305"/>
        <v>45740</v>
      </c>
      <c r="K675" s="3">
        <f t="shared" ca="1" si="309"/>
        <v>45730</v>
      </c>
      <c r="L675" s="3">
        <f t="shared" ca="1" si="310"/>
        <v>45736</v>
      </c>
      <c r="M675" s="9">
        <v>5</v>
      </c>
    </row>
    <row r="676" spans="2:13" x14ac:dyDescent="0.25">
      <c r="B676" s="8" t="s">
        <v>549</v>
      </c>
      <c r="C676" s="1" t="s">
        <v>550</v>
      </c>
      <c r="D676" s="2" t="s">
        <v>15</v>
      </c>
      <c r="E676" s="3">
        <f t="shared" ca="1" si="303"/>
        <v>45831</v>
      </c>
      <c r="F676" s="3">
        <f t="shared" ca="1" si="307"/>
        <v>45821</v>
      </c>
      <c r="G676" s="3">
        <f t="shared" ca="1" si="308"/>
        <v>45827</v>
      </c>
      <c r="H676" s="2">
        <v>5</v>
      </c>
      <c r="I676" s="2" t="s">
        <v>16</v>
      </c>
      <c r="J676" s="3">
        <f t="shared" ca="1" si="305"/>
        <v>45740</v>
      </c>
      <c r="K676" s="3">
        <f t="shared" ca="1" si="309"/>
        <v>45730</v>
      </c>
      <c r="L676" s="3">
        <f t="shared" ca="1" si="310"/>
        <v>45736</v>
      </c>
      <c r="M676" s="9">
        <v>5</v>
      </c>
    </row>
    <row r="677" spans="2:13" x14ac:dyDescent="0.25">
      <c r="B677" s="8" t="s">
        <v>551</v>
      </c>
      <c r="C677" s="1" t="s">
        <v>552</v>
      </c>
      <c r="D677" s="2" t="s">
        <v>15</v>
      </c>
      <c r="E677" s="3">
        <f t="shared" ca="1" si="303"/>
        <v>45831</v>
      </c>
      <c r="F677" s="3">
        <f t="shared" ca="1" si="307"/>
        <v>45821</v>
      </c>
      <c r="G677" s="3">
        <f t="shared" ca="1" si="308"/>
        <v>45827</v>
      </c>
      <c r="H677" s="2">
        <v>5</v>
      </c>
      <c r="I677" s="2" t="s">
        <v>16</v>
      </c>
      <c r="J677" s="3">
        <f t="shared" ca="1" si="305"/>
        <v>45740</v>
      </c>
      <c r="K677" s="3">
        <f t="shared" ca="1" si="309"/>
        <v>45730</v>
      </c>
      <c r="L677" s="3">
        <f t="shared" ca="1" si="310"/>
        <v>45736</v>
      </c>
      <c r="M677" s="9">
        <v>5</v>
      </c>
    </row>
    <row r="678" spans="2:13" x14ac:dyDescent="0.25">
      <c r="B678" s="8" t="s">
        <v>553</v>
      </c>
      <c r="C678" s="1" t="s">
        <v>554</v>
      </c>
      <c r="D678" s="2" t="s">
        <v>15</v>
      </c>
      <c r="E678" s="3">
        <f t="shared" ca="1" si="303"/>
        <v>45831</v>
      </c>
      <c r="F678" s="3">
        <f t="shared" ca="1" si="307"/>
        <v>45821</v>
      </c>
      <c r="G678" s="3">
        <f t="shared" ca="1" si="308"/>
        <v>45827</v>
      </c>
      <c r="H678" s="2">
        <v>5</v>
      </c>
      <c r="I678" s="2" t="s">
        <v>16</v>
      </c>
      <c r="J678" s="3">
        <f t="shared" ca="1" si="305"/>
        <v>45740</v>
      </c>
      <c r="K678" s="3">
        <f t="shared" ca="1" si="309"/>
        <v>45730</v>
      </c>
      <c r="L678" s="3">
        <f t="shared" ca="1" si="310"/>
        <v>45736</v>
      </c>
      <c r="M678" s="9">
        <v>5</v>
      </c>
    </row>
    <row r="679" spans="2:13" x14ac:dyDescent="0.25">
      <c r="B679" s="8" t="s">
        <v>555</v>
      </c>
      <c r="C679" s="1" t="s">
        <v>556</v>
      </c>
      <c r="D679" s="2" t="s">
        <v>15</v>
      </c>
      <c r="E679" s="3">
        <f t="shared" ca="1" si="303"/>
        <v>45831</v>
      </c>
      <c r="F679" s="3">
        <f t="shared" ca="1" si="307"/>
        <v>45821</v>
      </c>
      <c r="G679" s="3">
        <f t="shared" ca="1" si="308"/>
        <v>45827</v>
      </c>
      <c r="H679" s="2">
        <v>5</v>
      </c>
      <c r="I679" s="2" t="s">
        <v>16</v>
      </c>
      <c r="J679" s="3">
        <f t="shared" ca="1" si="305"/>
        <v>45740</v>
      </c>
      <c r="K679" s="3">
        <f t="shared" ca="1" si="309"/>
        <v>45730</v>
      </c>
      <c r="L679" s="3">
        <f t="shared" ca="1" si="310"/>
        <v>45736</v>
      </c>
      <c r="M679" s="9">
        <v>5</v>
      </c>
    </row>
    <row r="680" spans="2:13" x14ac:dyDescent="0.25">
      <c r="B680" s="8" t="s">
        <v>557</v>
      </c>
      <c r="C680" s="1" t="s">
        <v>558</v>
      </c>
      <c r="D680" s="2" t="s">
        <v>15</v>
      </c>
      <c r="E680" s="3">
        <f t="shared" ca="1" si="303"/>
        <v>45831</v>
      </c>
      <c r="F680" s="3">
        <f t="shared" ca="1" si="307"/>
        <v>45821</v>
      </c>
      <c r="G680" s="3">
        <f t="shared" ca="1" si="308"/>
        <v>45827</v>
      </c>
      <c r="H680" s="2">
        <v>5</v>
      </c>
      <c r="I680" s="2" t="s">
        <v>16</v>
      </c>
      <c r="J680" s="3">
        <f t="shared" ca="1" si="305"/>
        <v>45740</v>
      </c>
      <c r="K680" s="3">
        <f t="shared" ca="1" si="309"/>
        <v>45730</v>
      </c>
      <c r="L680" s="3">
        <f t="shared" ca="1" si="310"/>
        <v>45736</v>
      </c>
      <c r="M680" s="9">
        <v>5</v>
      </c>
    </row>
    <row r="681" spans="2:13" x14ac:dyDescent="0.25">
      <c r="B681" s="8" t="s">
        <v>559</v>
      </c>
      <c r="C681" s="1" t="s">
        <v>560</v>
      </c>
      <c r="D681" s="2" t="s">
        <v>15</v>
      </c>
      <c r="E681" s="3">
        <f t="shared" ca="1" si="303"/>
        <v>45831</v>
      </c>
      <c r="F681" s="3">
        <f t="shared" ca="1" si="307"/>
        <v>45821</v>
      </c>
      <c r="G681" s="3">
        <f t="shared" ca="1" si="308"/>
        <v>45827</v>
      </c>
      <c r="H681" s="2">
        <v>5</v>
      </c>
      <c r="I681" s="2" t="s">
        <v>16</v>
      </c>
      <c r="J681" s="3">
        <f t="shared" ca="1" si="305"/>
        <v>45740</v>
      </c>
      <c r="K681" s="3">
        <f t="shared" ca="1" si="309"/>
        <v>45730</v>
      </c>
      <c r="L681" s="3">
        <f t="shared" ca="1" si="310"/>
        <v>45736</v>
      </c>
      <c r="M681" s="9">
        <v>5</v>
      </c>
    </row>
    <row r="682" spans="2:13" x14ac:dyDescent="0.25">
      <c r="B682" s="8" t="s">
        <v>561</v>
      </c>
      <c r="C682" s="1" t="s">
        <v>562</v>
      </c>
      <c r="D682" s="2" t="s">
        <v>15</v>
      </c>
      <c r="E682" s="3">
        <f t="shared" ca="1" si="303"/>
        <v>45831</v>
      </c>
      <c r="F682" s="3">
        <f t="shared" ca="1" si="307"/>
        <v>45821</v>
      </c>
      <c r="G682" s="3">
        <f t="shared" ca="1" si="308"/>
        <v>45827</v>
      </c>
      <c r="H682" s="2">
        <v>5</v>
      </c>
      <c r="I682" s="2" t="s">
        <v>16</v>
      </c>
      <c r="J682" s="3">
        <f t="shared" ca="1" si="305"/>
        <v>45740</v>
      </c>
      <c r="K682" s="3">
        <f t="shared" ca="1" si="309"/>
        <v>45730</v>
      </c>
      <c r="L682" s="3">
        <f t="shared" ca="1" si="310"/>
        <v>45736</v>
      </c>
      <c r="M682" s="9">
        <v>5</v>
      </c>
    </row>
    <row r="683" spans="2:13" x14ac:dyDescent="0.25">
      <c r="B683" s="8" t="s">
        <v>563</v>
      </c>
      <c r="C683" s="1" t="s">
        <v>564</v>
      </c>
      <c r="D683" s="2" t="s">
        <v>15</v>
      </c>
      <c r="E683" s="3">
        <f t="shared" ca="1" si="303"/>
        <v>45831</v>
      </c>
      <c r="F683" s="3">
        <f t="shared" ca="1" si="307"/>
        <v>45821</v>
      </c>
      <c r="G683" s="3">
        <f t="shared" ca="1" si="308"/>
        <v>45827</v>
      </c>
      <c r="H683" s="2">
        <v>5</v>
      </c>
      <c r="I683" s="2" t="s">
        <v>16</v>
      </c>
      <c r="J683" s="3">
        <f t="shared" ca="1" si="305"/>
        <v>45740</v>
      </c>
      <c r="K683" s="3">
        <f t="shared" ca="1" si="309"/>
        <v>45730</v>
      </c>
      <c r="L683" s="3">
        <f t="shared" ca="1" si="310"/>
        <v>45736</v>
      </c>
      <c r="M683" s="9">
        <v>5</v>
      </c>
    </row>
    <row r="684" spans="2:13" x14ac:dyDescent="0.25">
      <c r="B684" s="8">
        <v>2499056</v>
      </c>
      <c r="C684" s="1" t="s">
        <v>565</v>
      </c>
      <c r="D684" s="2" t="s">
        <v>15</v>
      </c>
      <c r="E684" s="3">
        <f t="shared" ca="1" si="303"/>
        <v>45831</v>
      </c>
      <c r="F684" s="3">
        <f t="shared" ca="1" si="307"/>
        <v>45821</v>
      </c>
      <c r="G684" s="3">
        <f t="shared" ca="1" si="308"/>
        <v>45827</v>
      </c>
      <c r="H684" s="2">
        <v>5</v>
      </c>
      <c r="I684" s="2" t="s">
        <v>16</v>
      </c>
      <c r="J684" s="3">
        <f t="shared" ca="1" si="305"/>
        <v>45740</v>
      </c>
      <c r="K684" s="3">
        <f t="shared" ca="1" si="309"/>
        <v>45730</v>
      </c>
      <c r="L684" s="3">
        <f t="shared" ca="1" si="310"/>
        <v>45736</v>
      </c>
      <c r="M684" s="9">
        <v>5</v>
      </c>
    </row>
    <row r="685" spans="2:13" x14ac:dyDescent="0.25">
      <c r="B685" s="8">
        <v>2499057</v>
      </c>
      <c r="C685" s="1" t="s">
        <v>566</v>
      </c>
      <c r="D685" s="2" t="s">
        <v>15</v>
      </c>
      <c r="E685" s="3">
        <f t="shared" ca="1" si="303"/>
        <v>45831</v>
      </c>
      <c r="F685" s="3">
        <f t="shared" ca="1" si="307"/>
        <v>45821</v>
      </c>
      <c r="G685" s="3">
        <f t="shared" ca="1" si="308"/>
        <v>45827</v>
      </c>
      <c r="H685" s="2">
        <v>5</v>
      </c>
      <c r="I685" s="2" t="s">
        <v>16</v>
      </c>
      <c r="J685" s="3">
        <f t="shared" ca="1" si="305"/>
        <v>45740</v>
      </c>
      <c r="K685" s="3">
        <f t="shared" ca="1" si="309"/>
        <v>45730</v>
      </c>
      <c r="L685" s="3">
        <f t="shared" ca="1" si="310"/>
        <v>45736</v>
      </c>
      <c r="M685" s="9">
        <v>5</v>
      </c>
    </row>
    <row r="686" spans="2:13" x14ac:dyDescent="0.25">
      <c r="B686" s="8">
        <v>2499058</v>
      </c>
      <c r="C686" s="1" t="s">
        <v>2147</v>
      </c>
      <c r="D686" s="2" t="s">
        <v>15</v>
      </c>
      <c r="E686" s="3">
        <f t="shared" ca="1" si="303"/>
        <v>45831</v>
      </c>
      <c r="F686" s="3">
        <f t="shared" ca="1" si="307"/>
        <v>45821</v>
      </c>
      <c r="G686" s="3">
        <f t="shared" ca="1" si="308"/>
        <v>45827</v>
      </c>
      <c r="H686" s="2">
        <v>5</v>
      </c>
      <c r="I686" s="2" t="s">
        <v>16</v>
      </c>
      <c r="J686" s="3">
        <f t="shared" ca="1" si="305"/>
        <v>45740</v>
      </c>
      <c r="K686" s="3">
        <f t="shared" ca="1" si="309"/>
        <v>45730</v>
      </c>
      <c r="L686" s="3">
        <f t="shared" ca="1" si="310"/>
        <v>45736</v>
      </c>
      <c r="M686" s="9">
        <v>5</v>
      </c>
    </row>
    <row r="687" spans="2:13" x14ac:dyDescent="0.25">
      <c r="B687" s="8">
        <v>2499059</v>
      </c>
      <c r="C687" s="1" t="s">
        <v>567</v>
      </c>
      <c r="D687" s="2" t="s">
        <v>15</v>
      </c>
      <c r="E687" s="3">
        <f t="shared" ca="1" si="303"/>
        <v>45831</v>
      </c>
      <c r="F687" s="3">
        <f t="shared" ca="1" si="307"/>
        <v>45821</v>
      </c>
      <c r="G687" s="3">
        <f t="shared" ca="1" si="308"/>
        <v>45827</v>
      </c>
      <c r="H687" s="2">
        <v>5</v>
      </c>
      <c r="I687" s="2" t="s">
        <v>16</v>
      </c>
      <c r="J687" s="3">
        <f t="shared" ca="1" si="305"/>
        <v>45740</v>
      </c>
      <c r="K687" s="3">
        <f t="shared" ca="1" si="309"/>
        <v>45730</v>
      </c>
      <c r="L687" s="3">
        <f t="shared" ca="1" si="310"/>
        <v>45736</v>
      </c>
      <c r="M687" s="9">
        <v>5</v>
      </c>
    </row>
    <row r="688" spans="2:13" x14ac:dyDescent="0.25">
      <c r="B688" s="8">
        <v>2499060</v>
      </c>
      <c r="C688" s="1" t="s">
        <v>568</v>
      </c>
      <c r="D688" s="2" t="s">
        <v>15</v>
      </c>
      <c r="E688" s="3">
        <f t="shared" ca="1" si="303"/>
        <v>45831</v>
      </c>
      <c r="F688" s="3">
        <f t="shared" ca="1" si="307"/>
        <v>45821</v>
      </c>
      <c r="G688" s="3">
        <f t="shared" ca="1" si="308"/>
        <v>45827</v>
      </c>
      <c r="H688" s="2">
        <v>5</v>
      </c>
      <c r="I688" s="2" t="s">
        <v>16</v>
      </c>
      <c r="J688" s="3">
        <f t="shared" ca="1" si="305"/>
        <v>45740</v>
      </c>
      <c r="K688" s="3">
        <f t="shared" ca="1" si="309"/>
        <v>45730</v>
      </c>
      <c r="L688" s="3">
        <f t="shared" ca="1" si="310"/>
        <v>45736</v>
      </c>
      <c r="M688" s="9">
        <v>5</v>
      </c>
    </row>
    <row r="689" spans="2:18" x14ac:dyDescent="0.25">
      <c r="B689" s="8">
        <v>2499061</v>
      </c>
      <c r="C689" s="1" t="s">
        <v>569</v>
      </c>
      <c r="D689" s="2" t="s">
        <v>15</v>
      </c>
      <c r="E689" s="3">
        <f t="shared" ca="1" si="303"/>
        <v>45831</v>
      </c>
      <c r="F689" s="3">
        <f t="shared" ca="1" si="307"/>
        <v>45821</v>
      </c>
      <c r="G689" s="3">
        <f t="shared" ca="1" si="308"/>
        <v>45827</v>
      </c>
      <c r="H689" s="2">
        <v>5</v>
      </c>
      <c r="I689" s="2" t="s">
        <v>16</v>
      </c>
      <c r="J689" s="3">
        <f t="shared" ca="1" si="305"/>
        <v>45740</v>
      </c>
      <c r="K689" s="3">
        <f t="shared" ca="1" si="309"/>
        <v>45730</v>
      </c>
      <c r="L689" s="3">
        <f t="shared" ca="1" si="310"/>
        <v>45736</v>
      </c>
      <c r="M689" s="9">
        <v>5</v>
      </c>
    </row>
    <row r="690" spans="2:18" x14ac:dyDescent="0.25">
      <c r="B690" s="8">
        <v>2499062</v>
      </c>
      <c r="C690" s="1" t="s">
        <v>570</v>
      </c>
      <c r="D690" s="2" t="s">
        <v>15</v>
      </c>
      <c r="E690" s="3">
        <f t="shared" ca="1" si="303"/>
        <v>45831</v>
      </c>
      <c r="F690" s="3">
        <f t="shared" ca="1" si="307"/>
        <v>45821</v>
      </c>
      <c r="G690" s="3">
        <f t="shared" ca="1" si="308"/>
        <v>45827</v>
      </c>
      <c r="H690" s="2">
        <v>5</v>
      </c>
      <c r="I690" s="2" t="s">
        <v>16</v>
      </c>
      <c r="J690" s="3">
        <f t="shared" ca="1" si="305"/>
        <v>45740</v>
      </c>
      <c r="K690" s="3">
        <f t="shared" ca="1" si="309"/>
        <v>45730</v>
      </c>
      <c r="L690" s="3">
        <f t="shared" ca="1" si="310"/>
        <v>45736</v>
      </c>
      <c r="M690" s="9">
        <v>5</v>
      </c>
    </row>
    <row r="691" spans="2:18" x14ac:dyDescent="0.25">
      <c r="B691" s="8">
        <v>2499063</v>
      </c>
      <c r="C691" s="1" t="s">
        <v>571</v>
      </c>
      <c r="D691" s="2" t="s">
        <v>15</v>
      </c>
      <c r="E691" s="3">
        <f t="shared" ca="1" si="303"/>
        <v>45831</v>
      </c>
      <c r="F691" s="3">
        <f t="shared" ca="1" si="307"/>
        <v>45821</v>
      </c>
      <c r="G691" s="3">
        <f t="shared" ca="1" si="308"/>
        <v>45827</v>
      </c>
      <c r="H691" s="2">
        <v>5</v>
      </c>
      <c r="I691" s="2" t="s">
        <v>16</v>
      </c>
      <c r="J691" s="3">
        <f t="shared" ca="1" si="305"/>
        <v>45740</v>
      </c>
      <c r="K691" s="3">
        <f t="shared" ca="1" si="309"/>
        <v>45730</v>
      </c>
      <c r="L691" s="3">
        <f t="shared" ca="1" si="310"/>
        <v>45736</v>
      </c>
      <c r="M691" s="9">
        <v>5</v>
      </c>
    </row>
    <row r="692" spans="2:18" x14ac:dyDescent="0.25">
      <c r="B692" s="8">
        <v>2499064</v>
      </c>
      <c r="C692" s="1" t="s">
        <v>572</v>
      </c>
      <c r="D692" s="2" t="s">
        <v>15</v>
      </c>
      <c r="E692" s="3">
        <f t="shared" ca="1" si="303"/>
        <v>45831</v>
      </c>
      <c r="F692" s="3">
        <f t="shared" ca="1" si="307"/>
        <v>45821</v>
      </c>
      <c r="G692" s="3">
        <f t="shared" ca="1" si="308"/>
        <v>45827</v>
      </c>
      <c r="H692" s="2">
        <v>5</v>
      </c>
      <c r="I692" s="2" t="s">
        <v>16</v>
      </c>
      <c r="J692" s="3">
        <f t="shared" ca="1" si="305"/>
        <v>45740</v>
      </c>
      <c r="K692" s="3">
        <f t="shared" ca="1" si="309"/>
        <v>45730</v>
      </c>
      <c r="L692" s="3">
        <f t="shared" ca="1" si="310"/>
        <v>45736</v>
      </c>
      <c r="M692" s="9">
        <v>5</v>
      </c>
    </row>
    <row r="693" spans="2:18" x14ac:dyDescent="0.25">
      <c r="B693" s="8">
        <v>2544512</v>
      </c>
      <c r="C693" s="1" t="s">
        <v>573</v>
      </c>
      <c r="D693" s="2" t="s">
        <v>15</v>
      </c>
      <c r="E693" s="3">
        <f t="shared" ca="1" si="303"/>
        <v>45831</v>
      </c>
      <c r="F693" s="3">
        <f t="shared" ca="1" si="307"/>
        <v>45821</v>
      </c>
      <c r="G693" s="3">
        <f t="shared" ca="1" si="308"/>
        <v>45827</v>
      </c>
      <c r="H693" s="2">
        <v>5</v>
      </c>
      <c r="I693" s="2" t="s">
        <v>16</v>
      </c>
      <c r="J693" s="3">
        <f t="shared" ca="1" si="305"/>
        <v>45740</v>
      </c>
      <c r="K693" s="3">
        <f t="shared" ca="1" si="309"/>
        <v>45730</v>
      </c>
      <c r="L693" s="3">
        <f t="shared" ca="1" si="310"/>
        <v>45736</v>
      </c>
      <c r="M693" s="9">
        <v>5</v>
      </c>
    </row>
    <row r="694" spans="2:18" x14ac:dyDescent="0.25">
      <c r="B694" s="8">
        <v>2544528</v>
      </c>
      <c r="C694" s="1" t="s">
        <v>574</v>
      </c>
      <c r="D694" s="2" t="s">
        <v>15</v>
      </c>
      <c r="E694" s="3">
        <f t="shared" ca="1" si="303"/>
        <v>45831</v>
      </c>
      <c r="F694" s="3">
        <f t="shared" ca="1" si="307"/>
        <v>45821</v>
      </c>
      <c r="G694" s="3">
        <f t="shared" ca="1" si="308"/>
        <v>45827</v>
      </c>
      <c r="H694" s="2">
        <v>5</v>
      </c>
      <c r="I694" s="2" t="s">
        <v>16</v>
      </c>
      <c r="J694" s="3">
        <f t="shared" ca="1" si="305"/>
        <v>45740</v>
      </c>
      <c r="K694" s="3">
        <f t="shared" ca="1" si="309"/>
        <v>45730</v>
      </c>
      <c r="L694" s="3">
        <f t="shared" ca="1" si="310"/>
        <v>45736</v>
      </c>
      <c r="M694" s="9">
        <v>5</v>
      </c>
    </row>
    <row r="695" spans="2:18" x14ac:dyDescent="0.25">
      <c r="B695" s="8">
        <v>2544552</v>
      </c>
      <c r="C695" s="1" t="s">
        <v>575</v>
      </c>
      <c r="D695" s="2" t="s">
        <v>15</v>
      </c>
      <c r="E695" s="3">
        <f t="shared" ca="1" si="303"/>
        <v>45831</v>
      </c>
      <c r="F695" s="3">
        <f t="shared" ca="1" si="307"/>
        <v>45821</v>
      </c>
      <c r="G695" s="3">
        <f t="shared" ca="1" si="308"/>
        <v>45827</v>
      </c>
      <c r="H695" s="2">
        <v>5</v>
      </c>
      <c r="I695" s="2" t="s">
        <v>16</v>
      </c>
      <c r="J695" s="3">
        <f t="shared" ca="1" si="305"/>
        <v>45740</v>
      </c>
      <c r="K695" s="3">
        <f t="shared" ca="1" si="309"/>
        <v>45730</v>
      </c>
      <c r="L695" s="3">
        <f t="shared" ca="1" si="310"/>
        <v>45736</v>
      </c>
      <c r="M695" s="9">
        <v>5</v>
      </c>
    </row>
    <row r="696" spans="2:18" ht="16.5" customHeight="1" x14ac:dyDescent="0.25">
      <c r="B696" s="8">
        <v>2544553</v>
      </c>
      <c r="C696" s="1" t="s">
        <v>576</v>
      </c>
      <c r="D696" s="2" t="s">
        <v>15</v>
      </c>
      <c r="E696" s="3">
        <f t="shared" ca="1" si="303"/>
        <v>45831</v>
      </c>
      <c r="F696" s="3">
        <f t="shared" ca="1" si="307"/>
        <v>45821</v>
      </c>
      <c r="G696" s="3">
        <f t="shared" ca="1" si="308"/>
        <v>45827</v>
      </c>
      <c r="H696" s="2">
        <v>5</v>
      </c>
      <c r="I696" s="2" t="s">
        <v>16</v>
      </c>
      <c r="J696" s="3">
        <f t="shared" ca="1" si="305"/>
        <v>45740</v>
      </c>
      <c r="K696" s="3">
        <f t="shared" ca="1" si="309"/>
        <v>45730</v>
      </c>
      <c r="L696" s="3">
        <f t="shared" ca="1" si="310"/>
        <v>45736</v>
      </c>
      <c r="M696" s="9">
        <v>5</v>
      </c>
    </row>
    <row r="697" spans="2:18" ht="16.5" customHeight="1" x14ac:dyDescent="0.25">
      <c r="B697" s="8">
        <v>3086772</v>
      </c>
      <c r="C697" s="1" t="s">
        <v>577</v>
      </c>
      <c r="D697" s="2" t="s">
        <v>15</v>
      </c>
      <c r="E697" s="3">
        <f t="shared" ca="1" si="303"/>
        <v>45831</v>
      </c>
      <c r="F697" s="3">
        <f t="shared" ca="1" si="307"/>
        <v>45821</v>
      </c>
      <c r="G697" s="3">
        <f t="shared" ref="G697:G703" ca="1" si="319">E697-4</f>
        <v>45827</v>
      </c>
      <c r="H697" s="2">
        <v>5</v>
      </c>
      <c r="I697" s="2" t="s">
        <v>16</v>
      </c>
      <c r="J697" s="3">
        <f t="shared" ca="1" si="305"/>
        <v>45740</v>
      </c>
      <c r="K697" s="3">
        <f t="shared" ca="1" si="309"/>
        <v>45730</v>
      </c>
      <c r="L697" s="3">
        <f t="shared" ref="L697:L703" ca="1" si="320">J697-4</f>
        <v>45736</v>
      </c>
      <c r="M697" s="9">
        <v>5</v>
      </c>
    </row>
    <row r="698" spans="2:18" x14ac:dyDescent="0.25">
      <c r="B698" s="8">
        <v>3086773</v>
      </c>
      <c r="C698" s="1" t="s">
        <v>578</v>
      </c>
      <c r="D698" s="2" t="s">
        <v>15</v>
      </c>
      <c r="E698" s="3">
        <f t="shared" ca="1" si="303"/>
        <v>45831</v>
      </c>
      <c r="F698" s="3">
        <f t="shared" ca="1" si="307"/>
        <v>45821</v>
      </c>
      <c r="G698" s="3">
        <f t="shared" ca="1" si="319"/>
        <v>45827</v>
      </c>
      <c r="H698" s="2">
        <v>5</v>
      </c>
      <c r="I698" s="2" t="s">
        <v>16</v>
      </c>
      <c r="J698" s="3">
        <f t="shared" ca="1" si="305"/>
        <v>45740</v>
      </c>
      <c r="K698" s="3">
        <f t="shared" ca="1" si="309"/>
        <v>45730</v>
      </c>
      <c r="L698" s="3">
        <f t="shared" ca="1" si="320"/>
        <v>45736</v>
      </c>
      <c r="M698" s="9">
        <v>5</v>
      </c>
    </row>
    <row r="699" spans="2:18" x14ac:dyDescent="0.25">
      <c r="B699" s="8">
        <v>3056508</v>
      </c>
      <c r="C699" s="1" t="s">
        <v>579</v>
      </c>
      <c r="D699" s="2" t="s">
        <v>15</v>
      </c>
      <c r="E699" s="3">
        <f t="shared" ca="1" si="303"/>
        <v>45831</v>
      </c>
      <c r="F699" s="3">
        <f t="shared" ca="1" si="307"/>
        <v>45821</v>
      </c>
      <c r="G699" s="3">
        <f t="shared" ca="1" si="319"/>
        <v>45827</v>
      </c>
      <c r="H699" s="2">
        <v>5</v>
      </c>
      <c r="I699" s="2" t="s">
        <v>16</v>
      </c>
      <c r="J699" s="3">
        <f t="shared" ca="1" si="305"/>
        <v>45740</v>
      </c>
      <c r="K699" s="3">
        <f t="shared" ca="1" si="309"/>
        <v>45730</v>
      </c>
      <c r="L699" s="3">
        <f t="shared" ca="1" si="320"/>
        <v>45736</v>
      </c>
      <c r="M699" s="9">
        <v>5</v>
      </c>
    </row>
    <row r="700" spans="2:18" x14ac:dyDescent="0.25">
      <c r="B700" s="8">
        <v>3072803</v>
      </c>
      <c r="C700" s="1" t="s">
        <v>580</v>
      </c>
      <c r="D700" s="2" t="s">
        <v>15</v>
      </c>
      <c r="E700" s="3">
        <f t="shared" ca="1" si="303"/>
        <v>45831</v>
      </c>
      <c r="F700" s="3">
        <f t="shared" ca="1" si="307"/>
        <v>45821</v>
      </c>
      <c r="G700" s="3">
        <f t="shared" ca="1" si="319"/>
        <v>45827</v>
      </c>
      <c r="H700" s="2">
        <v>5</v>
      </c>
      <c r="I700" s="2" t="s">
        <v>16</v>
      </c>
      <c r="J700" s="3">
        <f t="shared" ca="1" si="305"/>
        <v>45740</v>
      </c>
      <c r="K700" s="3">
        <f t="shared" ca="1" si="309"/>
        <v>45730</v>
      </c>
      <c r="L700" s="3">
        <f t="shared" ca="1" si="320"/>
        <v>45736</v>
      </c>
      <c r="M700" s="9">
        <v>5</v>
      </c>
    </row>
    <row r="701" spans="2:18" x14ac:dyDescent="0.25">
      <c r="B701" s="8">
        <v>3072804</v>
      </c>
      <c r="C701" s="1" t="s">
        <v>581</v>
      </c>
      <c r="D701" s="2" t="s">
        <v>15</v>
      </c>
      <c r="E701" s="3">
        <f t="shared" ca="1" si="303"/>
        <v>45831</v>
      </c>
      <c r="F701" s="3">
        <f t="shared" ca="1" si="307"/>
        <v>45821</v>
      </c>
      <c r="G701" s="3">
        <f t="shared" ca="1" si="319"/>
        <v>45827</v>
      </c>
      <c r="H701" s="2">
        <v>5</v>
      </c>
      <c r="I701" s="2" t="s">
        <v>16</v>
      </c>
      <c r="J701" s="3">
        <f t="shared" ca="1" si="305"/>
        <v>45740</v>
      </c>
      <c r="K701" s="3">
        <f t="shared" ca="1" si="309"/>
        <v>45730</v>
      </c>
      <c r="L701" s="3">
        <f t="shared" ca="1" si="320"/>
        <v>45736</v>
      </c>
      <c r="M701" s="9">
        <v>5</v>
      </c>
    </row>
    <row r="702" spans="2:18" x14ac:dyDescent="0.25">
      <c r="B702" s="8">
        <v>3056512</v>
      </c>
      <c r="C702" s="1" t="s">
        <v>582</v>
      </c>
      <c r="D702" s="2" t="s">
        <v>15</v>
      </c>
      <c r="E702" s="3">
        <f t="shared" ca="1" si="303"/>
        <v>45831</v>
      </c>
      <c r="F702" s="3">
        <f t="shared" ca="1" si="307"/>
        <v>45821</v>
      </c>
      <c r="G702" s="3">
        <f t="shared" ca="1" si="319"/>
        <v>45827</v>
      </c>
      <c r="H702" s="2">
        <v>5</v>
      </c>
      <c r="I702" s="2" t="s">
        <v>16</v>
      </c>
      <c r="J702" s="3">
        <f t="shared" ca="1" si="305"/>
        <v>45740</v>
      </c>
      <c r="K702" s="3">
        <f t="shared" ca="1" si="309"/>
        <v>45730</v>
      </c>
      <c r="L702" s="3">
        <f t="shared" ca="1" si="320"/>
        <v>45736</v>
      </c>
      <c r="M702" s="9">
        <v>5</v>
      </c>
    </row>
    <row r="703" spans="2:18" x14ac:dyDescent="0.25">
      <c r="B703" s="8">
        <v>2544526</v>
      </c>
      <c r="C703" s="1" t="s">
        <v>583</v>
      </c>
      <c r="D703" s="2" t="s">
        <v>15</v>
      </c>
      <c r="E703" s="3">
        <f t="shared" ca="1" si="303"/>
        <v>45831</v>
      </c>
      <c r="F703" s="3">
        <f t="shared" ca="1" si="307"/>
        <v>45821</v>
      </c>
      <c r="G703" s="3">
        <f t="shared" ca="1" si="319"/>
        <v>45827</v>
      </c>
      <c r="H703" s="2">
        <v>5</v>
      </c>
      <c r="I703" s="2" t="s">
        <v>16</v>
      </c>
      <c r="J703" s="3">
        <f t="shared" ca="1" si="305"/>
        <v>45740</v>
      </c>
      <c r="K703" s="3">
        <f t="shared" ca="1" si="309"/>
        <v>45730</v>
      </c>
      <c r="L703" s="3">
        <f t="shared" ca="1" si="320"/>
        <v>45736</v>
      </c>
      <c r="M703" s="9">
        <v>5</v>
      </c>
    </row>
    <row r="704" spans="2:18" x14ac:dyDescent="0.25">
      <c r="B704" s="89" t="s">
        <v>584</v>
      </c>
      <c r="C704" s="90"/>
      <c r="D704" s="90"/>
      <c r="E704" s="90"/>
      <c r="F704" s="90"/>
      <c r="G704" s="90"/>
      <c r="H704" s="90"/>
      <c r="I704" s="90"/>
      <c r="J704" s="90"/>
      <c r="K704" s="90"/>
      <c r="L704" s="90"/>
      <c r="M704" s="91"/>
      <c r="R704" s="32"/>
    </row>
    <row r="705" spans="2:13" x14ac:dyDescent="0.25">
      <c r="B705" s="8">
        <v>1232439</v>
      </c>
      <c r="C705" s="1" t="s">
        <v>585</v>
      </c>
      <c r="D705" s="2" t="s">
        <v>15</v>
      </c>
      <c r="E705" s="3">
        <f t="shared" ca="1" si="303"/>
        <v>45831</v>
      </c>
      <c r="F705" s="3">
        <f t="shared" ca="1" si="307"/>
        <v>45821</v>
      </c>
      <c r="G705" s="3">
        <f t="shared" ref="G705:G728" ca="1" si="321">E705-4</f>
        <v>45827</v>
      </c>
      <c r="H705" s="2">
        <v>5</v>
      </c>
      <c r="I705" s="2" t="s">
        <v>16</v>
      </c>
      <c r="J705" s="3">
        <f t="shared" ca="1" si="305"/>
        <v>45740</v>
      </c>
      <c r="K705" s="3">
        <f t="shared" ca="1" si="309"/>
        <v>45730</v>
      </c>
      <c r="L705" s="3">
        <f t="shared" ref="L705:L728" ca="1" si="322">J705-4</f>
        <v>45736</v>
      </c>
      <c r="M705" s="9">
        <v>5</v>
      </c>
    </row>
    <row r="706" spans="2:13" x14ac:dyDescent="0.25">
      <c r="B706" s="8">
        <v>3332846</v>
      </c>
      <c r="C706" s="1" t="s">
        <v>2205</v>
      </c>
      <c r="D706" s="2" t="s">
        <v>15</v>
      </c>
      <c r="E706" s="3">
        <f t="shared" ca="1" si="303"/>
        <v>45831</v>
      </c>
      <c r="F706" s="3">
        <f t="shared" ref="F706:F707" ca="1" si="323">E706-10</f>
        <v>45821</v>
      </c>
      <c r="G706" s="3">
        <f t="shared" ref="G706:G707" ca="1" si="324">E706-4</f>
        <v>45827</v>
      </c>
      <c r="H706" s="2">
        <v>5</v>
      </c>
      <c r="I706" s="2" t="s">
        <v>16</v>
      </c>
      <c r="J706" s="3">
        <f t="shared" ca="1" si="305"/>
        <v>45740</v>
      </c>
      <c r="K706" s="3">
        <f t="shared" ref="K706:K707" ca="1" si="325">J706-10</f>
        <v>45730</v>
      </c>
      <c r="L706" s="3">
        <f t="shared" ref="L706:L707" ca="1" si="326">J706-4</f>
        <v>45736</v>
      </c>
      <c r="M706" s="9">
        <v>5</v>
      </c>
    </row>
    <row r="707" spans="2:13" x14ac:dyDescent="0.25">
      <c r="B707" s="8">
        <v>3332847</v>
      </c>
      <c r="C707" s="1" t="s">
        <v>2206</v>
      </c>
      <c r="D707" s="2" t="s">
        <v>15</v>
      </c>
      <c r="E707" s="3">
        <f t="shared" ca="1" si="303"/>
        <v>45831</v>
      </c>
      <c r="F707" s="3">
        <f t="shared" ca="1" si="323"/>
        <v>45821</v>
      </c>
      <c r="G707" s="3">
        <f t="shared" ca="1" si="324"/>
        <v>45827</v>
      </c>
      <c r="H707" s="2">
        <v>5</v>
      </c>
      <c r="I707" s="2" t="s">
        <v>16</v>
      </c>
      <c r="J707" s="3">
        <f t="shared" ca="1" si="305"/>
        <v>45740</v>
      </c>
      <c r="K707" s="3">
        <f t="shared" ca="1" si="325"/>
        <v>45730</v>
      </c>
      <c r="L707" s="3">
        <f t="shared" ca="1" si="326"/>
        <v>45736</v>
      </c>
      <c r="M707" s="9">
        <v>5</v>
      </c>
    </row>
    <row r="708" spans="2:13" x14ac:dyDescent="0.25">
      <c r="B708" s="8">
        <v>3308542</v>
      </c>
      <c r="C708" s="1" t="s">
        <v>586</v>
      </c>
      <c r="D708" s="2" t="s">
        <v>15</v>
      </c>
      <c r="E708" s="3">
        <f t="shared" ca="1" si="303"/>
        <v>45831</v>
      </c>
      <c r="F708" s="3">
        <f t="shared" ref="F708" ca="1" si="327">E708-10</f>
        <v>45821</v>
      </c>
      <c r="G708" s="3">
        <f t="shared" ref="G708" ca="1" si="328">E708-4</f>
        <v>45827</v>
      </c>
      <c r="H708" s="2">
        <v>5</v>
      </c>
      <c r="I708" s="2" t="s">
        <v>16</v>
      </c>
      <c r="J708" s="3">
        <f t="shared" ca="1" si="305"/>
        <v>45740</v>
      </c>
      <c r="K708" s="3">
        <f t="shared" ref="K708" ca="1" si="329">J708-10</f>
        <v>45730</v>
      </c>
      <c r="L708" s="3">
        <f t="shared" ref="L708" ca="1" si="330">J708-4</f>
        <v>45736</v>
      </c>
      <c r="M708" s="9">
        <v>5</v>
      </c>
    </row>
    <row r="709" spans="2:13" x14ac:dyDescent="0.25">
      <c r="B709" s="8">
        <v>3345244</v>
      </c>
      <c r="C709" s="1" t="s">
        <v>2220</v>
      </c>
      <c r="D709" s="2" t="s">
        <v>15</v>
      </c>
      <c r="E709" s="3">
        <f t="shared" ca="1" si="303"/>
        <v>45831</v>
      </c>
      <c r="F709" s="3">
        <f t="shared" ref="F709:F711" ca="1" si="331">E709-10</f>
        <v>45821</v>
      </c>
      <c r="G709" s="3">
        <f t="shared" ref="G709:G711" ca="1" si="332">E709-4</f>
        <v>45827</v>
      </c>
      <c r="H709" s="2">
        <v>5</v>
      </c>
      <c r="I709" s="2" t="s">
        <v>16</v>
      </c>
      <c r="J709" s="3">
        <f t="shared" ca="1" si="305"/>
        <v>45740</v>
      </c>
      <c r="K709" s="3">
        <f t="shared" ref="K709:K711" ca="1" si="333">J709-10</f>
        <v>45730</v>
      </c>
      <c r="L709" s="3">
        <f t="shared" ref="L709:L711" ca="1" si="334">J709-4</f>
        <v>45736</v>
      </c>
      <c r="M709" s="9">
        <v>5</v>
      </c>
    </row>
    <row r="710" spans="2:13" x14ac:dyDescent="0.25">
      <c r="B710" s="8">
        <v>3345245</v>
      </c>
      <c r="C710" s="1" t="s">
        <v>2221</v>
      </c>
      <c r="D710" s="2" t="s">
        <v>15</v>
      </c>
      <c r="E710" s="3">
        <f t="shared" ca="1" si="303"/>
        <v>45831</v>
      </c>
      <c r="F710" s="3">
        <f t="shared" ca="1" si="331"/>
        <v>45821</v>
      </c>
      <c r="G710" s="3">
        <f t="shared" ca="1" si="332"/>
        <v>45827</v>
      </c>
      <c r="H710" s="2">
        <v>5</v>
      </c>
      <c r="I710" s="2" t="s">
        <v>16</v>
      </c>
      <c r="J710" s="3">
        <f t="shared" ca="1" si="305"/>
        <v>45740</v>
      </c>
      <c r="K710" s="3">
        <f t="shared" ca="1" si="333"/>
        <v>45730</v>
      </c>
      <c r="L710" s="3">
        <f t="shared" ca="1" si="334"/>
        <v>45736</v>
      </c>
      <c r="M710" s="9">
        <v>5</v>
      </c>
    </row>
    <row r="711" spans="2:13" x14ac:dyDescent="0.25">
      <c r="B711" s="8">
        <v>3348219</v>
      </c>
      <c r="C711" s="1" t="s">
        <v>2222</v>
      </c>
      <c r="D711" s="2" t="s">
        <v>15</v>
      </c>
      <c r="E711" s="3">
        <f t="shared" ca="1" si="303"/>
        <v>45831</v>
      </c>
      <c r="F711" s="3">
        <f t="shared" ca="1" si="331"/>
        <v>45821</v>
      </c>
      <c r="G711" s="3">
        <f t="shared" ca="1" si="332"/>
        <v>45827</v>
      </c>
      <c r="H711" s="2">
        <v>5</v>
      </c>
      <c r="I711" s="2" t="s">
        <v>16</v>
      </c>
      <c r="J711" s="3">
        <f t="shared" ca="1" si="305"/>
        <v>45740</v>
      </c>
      <c r="K711" s="3">
        <f t="shared" ca="1" si="333"/>
        <v>45730</v>
      </c>
      <c r="L711" s="3">
        <f t="shared" ca="1" si="334"/>
        <v>45736</v>
      </c>
      <c r="M711" s="9">
        <v>5</v>
      </c>
    </row>
    <row r="712" spans="2:13" x14ac:dyDescent="0.25">
      <c r="B712" s="8">
        <v>3323451</v>
      </c>
      <c r="C712" s="1" t="s">
        <v>2067</v>
      </c>
      <c r="D712" s="2" t="s">
        <v>15</v>
      </c>
      <c r="E712" s="3">
        <f t="shared" ca="1" si="303"/>
        <v>45831</v>
      </c>
      <c r="F712" s="3">
        <f t="shared" ref="F712:F717" ca="1" si="335">E712-10</f>
        <v>45821</v>
      </c>
      <c r="G712" s="3">
        <f t="shared" ref="G712:G717" ca="1" si="336">E712-4</f>
        <v>45827</v>
      </c>
      <c r="H712" s="2">
        <v>5</v>
      </c>
      <c r="I712" s="2" t="s">
        <v>16</v>
      </c>
      <c r="J712" s="3">
        <f t="shared" ca="1" si="305"/>
        <v>45740</v>
      </c>
      <c r="K712" s="3">
        <f t="shared" ref="K712:K717" ca="1" si="337">J712-10</f>
        <v>45730</v>
      </c>
      <c r="L712" s="3">
        <f t="shared" ref="L712:L717" ca="1" si="338">J712-4</f>
        <v>45736</v>
      </c>
      <c r="M712" s="9">
        <v>5</v>
      </c>
    </row>
    <row r="713" spans="2:13" x14ac:dyDescent="0.25">
      <c r="B713" s="8">
        <v>3371215</v>
      </c>
      <c r="C713" s="1" t="s">
        <v>2488</v>
      </c>
      <c r="D713" s="2" t="s">
        <v>15</v>
      </c>
      <c r="E713" s="3">
        <f t="shared" ca="1" si="303"/>
        <v>45831</v>
      </c>
      <c r="F713" s="3">
        <f t="shared" ref="F713:F715" ca="1" si="339">E713-10</f>
        <v>45821</v>
      </c>
      <c r="G713" s="3">
        <f t="shared" ref="G713:G715" ca="1" si="340">E713-4</f>
        <v>45827</v>
      </c>
      <c r="H713" s="2">
        <v>5</v>
      </c>
      <c r="I713" s="2" t="s">
        <v>16</v>
      </c>
      <c r="J713" s="3">
        <f t="shared" ca="1" si="305"/>
        <v>45740</v>
      </c>
      <c r="K713" s="3">
        <f t="shared" ref="K713:K715" ca="1" si="341">J713-10</f>
        <v>45730</v>
      </c>
      <c r="L713" s="3">
        <f t="shared" ref="L713:L715" ca="1" si="342">J713-4</f>
        <v>45736</v>
      </c>
      <c r="M713" s="9">
        <v>5</v>
      </c>
    </row>
    <row r="714" spans="2:13" x14ac:dyDescent="0.25">
      <c r="B714" s="8">
        <v>3371216</v>
      </c>
      <c r="C714" s="1" t="s">
        <v>2489</v>
      </c>
      <c r="D714" s="2" t="s">
        <v>15</v>
      </c>
      <c r="E714" s="3">
        <f t="shared" ca="1" si="303"/>
        <v>45831</v>
      </c>
      <c r="F714" s="3">
        <f t="shared" ca="1" si="339"/>
        <v>45821</v>
      </c>
      <c r="G714" s="3">
        <f t="shared" ca="1" si="340"/>
        <v>45827</v>
      </c>
      <c r="H714" s="2">
        <v>5</v>
      </c>
      <c r="I714" s="2" t="s">
        <v>16</v>
      </c>
      <c r="J714" s="3">
        <f t="shared" ca="1" si="305"/>
        <v>45740</v>
      </c>
      <c r="K714" s="3">
        <f t="shared" ca="1" si="341"/>
        <v>45730</v>
      </c>
      <c r="L714" s="3">
        <f t="shared" ca="1" si="342"/>
        <v>45736</v>
      </c>
      <c r="M714" s="9">
        <v>5</v>
      </c>
    </row>
    <row r="715" spans="2:13" x14ac:dyDescent="0.25">
      <c r="B715" s="8">
        <v>3367001</v>
      </c>
      <c r="C715" s="1" t="s">
        <v>2490</v>
      </c>
      <c r="D715" s="2" t="s">
        <v>15</v>
      </c>
      <c r="E715" s="3">
        <f t="shared" ca="1" si="303"/>
        <v>45831</v>
      </c>
      <c r="F715" s="3">
        <f t="shared" ca="1" si="339"/>
        <v>45821</v>
      </c>
      <c r="G715" s="3">
        <f t="shared" ca="1" si="340"/>
        <v>45827</v>
      </c>
      <c r="H715" s="2">
        <v>5</v>
      </c>
      <c r="I715" s="2" t="s">
        <v>16</v>
      </c>
      <c r="J715" s="3">
        <f t="shared" ca="1" si="305"/>
        <v>45740</v>
      </c>
      <c r="K715" s="3">
        <f t="shared" ca="1" si="341"/>
        <v>45730</v>
      </c>
      <c r="L715" s="3">
        <f t="shared" ca="1" si="342"/>
        <v>45736</v>
      </c>
      <c r="M715" s="9">
        <v>5</v>
      </c>
    </row>
    <row r="716" spans="2:13" x14ac:dyDescent="0.25">
      <c r="B716" s="8">
        <v>3323449</v>
      </c>
      <c r="C716" s="1" t="s">
        <v>2068</v>
      </c>
      <c r="D716" s="2" t="s">
        <v>15</v>
      </c>
      <c r="E716" s="3">
        <f t="shared" ca="1" si="303"/>
        <v>45831</v>
      </c>
      <c r="F716" s="3">
        <f t="shared" ca="1" si="335"/>
        <v>45821</v>
      </c>
      <c r="G716" s="3">
        <f t="shared" ca="1" si="336"/>
        <v>45827</v>
      </c>
      <c r="H716" s="2">
        <v>5</v>
      </c>
      <c r="I716" s="2" t="s">
        <v>16</v>
      </c>
      <c r="J716" s="3">
        <f t="shared" ca="1" si="305"/>
        <v>45740</v>
      </c>
      <c r="K716" s="3">
        <f t="shared" ca="1" si="337"/>
        <v>45730</v>
      </c>
      <c r="L716" s="3">
        <f t="shared" ca="1" si="338"/>
        <v>45736</v>
      </c>
      <c r="M716" s="9">
        <v>5</v>
      </c>
    </row>
    <row r="717" spans="2:13" x14ac:dyDescent="0.25">
      <c r="B717" s="8">
        <v>3323450</v>
      </c>
      <c r="C717" s="1" t="s">
        <v>2069</v>
      </c>
      <c r="D717" s="2" t="s">
        <v>15</v>
      </c>
      <c r="E717" s="3">
        <f t="shared" ca="1" si="303"/>
        <v>45831</v>
      </c>
      <c r="F717" s="3">
        <f t="shared" ca="1" si="335"/>
        <v>45821</v>
      </c>
      <c r="G717" s="3">
        <f t="shared" ca="1" si="336"/>
        <v>45827</v>
      </c>
      <c r="H717" s="2">
        <v>5</v>
      </c>
      <c r="I717" s="2" t="s">
        <v>16</v>
      </c>
      <c r="J717" s="3">
        <f t="shared" ca="1" si="305"/>
        <v>45740</v>
      </c>
      <c r="K717" s="3">
        <f t="shared" ca="1" si="337"/>
        <v>45730</v>
      </c>
      <c r="L717" s="3">
        <f t="shared" ca="1" si="338"/>
        <v>45736</v>
      </c>
      <c r="M717" s="9">
        <v>5</v>
      </c>
    </row>
    <row r="718" spans="2:13" x14ac:dyDescent="0.25">
      <c r="B718" s="8">
        <v>1244291</v>
      </c>
      <c r="C718" s="1" t="s">
        <v>587</v>
      </c>
      <c r="D718" s="2" t="s">
        <v>15</v>
      </c>
      <c r="E718" s="3">
        <f t="shared" ca="1" si="303"/>
        <v>45831</v>
      </c>
      <c r="F718" s="3">
        <f t="shared" ca="1" si="307"/>
        <v>45821</v>
      </c>
      <c r="G718" s="3">
        <f t="shared" ca="1" si="321"/>
        <v>45827</v>
      </c>
      <c r="H718" s="2">
        <v>5</v>
      </c>
      <c r="I718" s="2" t="s">
        <v>16</v>
      </c>
      <c r="J718" s="3">
        <f t="shared" ca="1" si="305"/>
        <v>45740</v>
      </c>
      <c r="K718" s="3">
        <f t="shared" ca="1" si="309"/>
        <v>45730</v>
      </c>
      <c r="L718" s="3">
        <f t="shared" ca="1" si="322"/>
        <v>45736</v>
      </c>
      <c r="M718" s="9">
        <v>5</v>
      </c>
    </row>
    <row r="719" spans="2:13" x14ac:dyDescent="0.25">
      <c r="B719" s="8">
        <v>3290071</v>
      </c>
      <c r="C719" s="1" t="s">
        <v>588</v>
      </c>
      <c r="D719" s="2" t="s">
        <v>15</v>
      </c>
      <c r="E719" s="3">
        <f t="shared" ca="1" si="303"/>
        <v>45831</v>
      </c>
      <c r="F719" s="3">
        <f t="shared" ref="F719" ca="1" si="343">E719-10</f>
        <v>45821</v>
      </c>
      <c r="G719" s="3">
        <f t="shared" ref="G719" ca="1" si="344">E719-4</f>
        <v>45827</v>
      </c>
      <c r="H719" s="2">
        <v>5</v>
      </c>
      <c r="I719" s="2" t="s">
        <v>16</v>
      </c>
      <c r="J719" s="3">
        <f t="shared" ca="1" si="305"/>
        <v>45740</v>
      </c>
      <c r="K719" s="3">
        <f t="shared" ref="K719" ca="1" si="345">J719-10</f>
        <v>45730</v>
      </c>
      <c r="L719" s="3">
        <f t="shared" ref="L719" ca="1" si="346">J719-4</f>
        <v>45736</v>
      </c>
      <c r="M719" s="9">
        <v>5</v>
      </c>
    </row>
    <row r="720" spans="2:13" x14ac:dyDescent="0.25">
      <c r="B720" s="8">
        <v>1232437</v>
      </c>
      <c r="C720" s="1" t="s">
        <v>589</v>
      </c>
      <c r="D720" s="2" t="s">
        <v>15</v>
      </c>
      <c r="E720" s="3">
        <f t="shared" ca="1" si="303"/>
        <v>45831</v>
      </c>
      <c r="F720" s="3">
        <f t="shared" ca="1" si="307"/>
        <v>45821</v>
      </c>
      <c r="G720" s="3">
        <f t="shared" ca="1" si="321"/>
        <v>45827</v>
      </c>
      <c r="H720" s="2">
        <v>5</v>
      </c>
      <c r="I720" s="2" t="s">
        <v>16</v>
      </c>
      <c r="J720" s="3">
        <f t="shared" ca="1" si="305"/>
        <v>45740</v>
      </c>
      <c r="K720" s="3">
        <f t="shared" ca="1" si="309"/>
        <v>45730</v>
      </c>
      <c r="L720" s="3">
        <f t="shared" ca="1" si="322"/>
        <v>45736</v>
      </c>
      <c r="M720" s="9">
        <v>5</v>
      </c>
    </row>
    <row r="721" spans="2:13" x14ac:dyDescent="0.25">
      <c r="B721" s="8">
        <v>3311974</v>
      </c>
      <c r="C721" s="1" t="s">
        <v>590</v>
      </c>
      <c r="D721" s="2" t="s">
        <v>15</v>
      </c>
      <c r="E721" s="3">
        <f t="shared" ca="1" si="303"/>
        <v>45831</v>
      </c>
      <c r="F721" s="3">
        <f t="shared" ref="F721" ca="1" si="347">E721-10</f>
        <v>45821</v>
      </c>
      <c r="G721" s="3">
        <f t="shared" ref="G721" ca="1" si="348">E721-4</f>
        <v>45827</v>
      </c>
      <c r="H721" s="2">
        <v>5</v>
      </c>
      <c r="I721" s="2" t="s">
        <v>16</v>
      </c>
      <c r="J721" s="3">
        <f t="shared" ca="1" si="305"/>
        <v>45740</v>
      </c>
      <c r="K721" s="3">
        <f t="shared" ref="K721" ca="1" si="349">J721-10</f>
        <v>45730</v>
      </c>
      <c r="L721" s="3">
        <f t="shared" ref="L721" ca="1" si="350">J721-4</f>
        <v>45736</v>
      </c>
      <c r="M721" s="9">
        <v>5</v>
      </c>
    </row>
    <row r="722" spans="2:13" x14ac:dyDescent="0.25">
      <c r="B722" s="8">
        <v>1232438</v>
      </c>
      <c r="C722" s="1" t="s">
        <v>591</v>
      </c>
      <c r="D722" s="2" t="s">
        <v>15</v>
      </c>
      <c r="E722" s="3">
        <f t="shared" ca="1" si="303"/>
        <v>45831</v>
      </c>
      <c r="F722" s="3">
        <f t="shared" ca="1" si="307"/>
        <v>45821</v>
      </c>
      <c r="G722" s="3">
        <f t="shared" ca="1" si="321"/>
        <v>45827</v>
      </c>
      <c r="H722" s="2">
        <v>5</v>
      </c>
      <c r="I722" s="2" t="s">
        <v>16</v>
      </c>
      <c r="J722" s="3">
        <f t="shared" ca="1" si="305"/>
        <v>45740</v>
      </c>
      <c r="K722" s="3">
        <f t="shared" ca="1" si="309"/>
        <v>45730</v>
      </c>
      <c r="L722" s="3">
        <f t="shared" ca="1" si="322"/>
        <v>45736</v>
      </c>
      <c r="M722" s="9">
        <v>5</v>
      </c>
    </row>
    <row r="723" spans="2:13" x14ac:dyDescent="0.25">
      <c r="B723" s="8">
        <v>2715186</v>
      </c>
      <c r="C723" s="1" t="s">
        <v>592</v>
      </c>
      <c r="D723" s="2" t="s">
        <v>16</v>
      </c>
      <c r="E723" s="3">
        <f t="shared" ref="E723:E725" ca="1" si="351">MondayfollowingThirdFriday_MarJunSepDec</f>
        <v>45740</v>
      </c>
      <c r="F723" s="3">
        <f t="shared" ca="1" si="307"/>
        <v>45730</v>
      </c>
      <c r="G723" s="3">
        <f t="shared" ca="1" si="321"/>
        <v>45736</v>
      </c>
      <c r="H723" s="2">
        <v>5</v>
      </c>
      <c r="I723" s="2" t="s">
        <v>16</v>
      </c>
      <c r="J723" s="3">
        <f t="shared" ca="1" si="305"/>
        <v>45740</v>
      </c>
      <c r="K723" s="3">
        <f t="shared" ca="1" si="309"/>
        <v>45730</v>
      </c>
      <c r="L723" s="3">
        <f t="shared" ca="1" si="322"/>
        <v>45736</v>
      </c>
      <c r="M723" s="9">
        <v>5</v>
      </c>
    </row>
    <row r="724" spans="2:13" x14ac:dyDescent="0.25">
      <c r="B724" s="8">
        <v>2715182</v>
      </c>
      <c r="C724" s="1" t="s">
        <v>593</v>
      </c>
      <c r="D724" s="2" t="s">
        <v>16</v>
      </c>
      <c r="E724" s="3">
        <f t="shared" ca="1" si="351"/>
        <v>45740</v>
      </c>
      <c r="F724" s="3">
        <f t="shared" ca="1" si="307"/>
        <v>45730</v>
      </c>
      <c r="G724" s="3">
        <f t="shared" ca="1" si="321"/>
        <v>45736</v>
      </c>
      <c r="H724" s="2">
        <v>5</v>
      </c>
      <c r="I724" s="2" t="s">
        <v>16</v>
      </c>
      <c r="J724" s="3">
        <f t="shared" ca="1" si="305"/>
        <v>45740</v>
      </c>
      <c r="K724" s="3">
        <f t="shared" ca="1" si="309"/>
        <v>45730</v>
      </c>
      <c r="L724" s="3">
        <f t="shared" ca="1" si="322"/>
        <v>45736</v>
      </c>
      <c r="M724" s="9">
        <v>5</v>
      </c>
    </row>
    <row r="725" spans="2:13" x14ac:dyDescent="0.25">
      <c r="B725" s="8">
        <v>2715183</v>
      </c>
      <c r="C725" s="1" t="s">
        <v>594</v>
      </c>
      <c r="D725" s="2" t="s">
        <v>16</v>
      </c>
      <c r="E725" s="3">
        <f t="shared" ca="1" si="351"/>
        <v>45740</v>
      </c>
      <c r="F725" s="3">
        <f t="shared" ca="1" si="307"/>
        <v>45730</v>
      </c>
      <c r="G725" s="3">
        <f t="shared" ca="1" si="321"/>
        <v>45736</v>
      </c>
      <c r="H725" s="2">
        <v>5</v>
      </c>
      <c r="I725" s="2" t="s">
        <v>16</v>
      </c>
      <c r="J725" s="3">
        <f t="shared" ca="1" si="305"/>
        <v>45740</v>
      </c>
      <c r="K725" s="3">
        <f t="shared" ca="1" si="309"/>
        <v>45730</v>
      </c>
      <c r="L725" s="3">
        <f t="shared" ca="1" si="322"/>
        <v>45736</v>
      </c>
      <c r="M725" s="9">
        <v>5</v>
      </c>
    </row>
    <row r="726" spans="2:13" x14ac:dyDescent="0.25">
      <c r="B726" s="8">
        <v>3060761</v>
      </c>
      <c r="C726" s="1" t="s">
        <v>595</v>
      </c>
      <c r="D726" s="2" t="s">
        <v>15</v>
      </c>
      <c r="E726" s="3">
        <f t="shared" ca="1" si="303"/>
        <v>45831</v>
      </c>
      <c r="F726" s="3">
        <f t="shared" ca="1" si="307"/>
        <v>45821</v>
      </c>
      <c r="G726" s="3">
        <f t="shared" ca="1" si="321"/>
        <v>45827</v>
      </c>
      <c r="H726" s="2">
        <v>5</v>
      </c>
      <c r="I726" s="2" t="s">
        <v>16</v>
      </c>
      <c r="J726" s="3">
        <f t="shared" ca="1" si="305"/>
        <v>45740</v>
      </c>
      <c r="K726" s="3">
        <f t="shared" ca="1" si="309"/>
        <v>45730</v>
      </c>
      <c r="L726" s="3">
        <f t="shared" ca="1" si="322"/>
        <v>45736</v>
      </c>
      <c r="M726" s="9">
        <v>5</v>
      </c>
    </row>
    <row r="727" spans="2:13" x14ac:dyDescent="0.25">
      <c r="B727" s="8">
        <v>3060000</v>
      </c>
      <c r="C727" s="1" t="s">
        <v>596</v>
      </c>
      <c r="D727" s="2" t="s">
        <v>15</v>
      </c>
      <c r="E727" s="3">
        <f t="shared" ca="1" si="303"/>
        <v>45831</v>
      </c>
      <c r="F727" s="3">
        <f t="shared" ca="1" si="307"/>
        <v>45821</v>
      </c>
      <c r="G727" s="3">
        <f t="shared" ca="1" si="321"/>
        <v>45827</v>
      </c>
      <c r="H727" s="2">
        <v>5</v>
      </c>
      <c r="I727" s="2" t="s">
        <v>16</v>
      </c>
      <c r="J727" s="3">
        <f t="shared" ca="1" si="305"/>
        <v>45740</v>
      </c>
      <c r="K727" s="3">
        <f t="shared" ca="1" si="309"/>
        <v>45730</v>
      </c>
      <c r="L727" s="3">
        <f t="shared" ca="1" si="322"/>
        <v>45736</v>
      </c>
      <c r="M727" s="9">
        <v>5</v>
      </c>
    </row>
    <row r="728" spans="2:13" x14ac:dyDescent="0.25">
      <c r="B728" s="8">
        <v>3215961</v>
      </c>
      <c r="C728" s="1" t="s">
        <v>597</v>
      </c>
      <c r="D728" s="2" t="s">
        <v>15</v>
      </c>
      <c r="E728" s="3">
        <f t="shared" ca="1" si="303"/>
        <v>45831</v>
      </c>
      <c r="F728" s="3">
        <f t="shared" ca="1" si="307"/>
        <v>45821</v>
      </c>
      <c r="G728" s="3">
        <f t="shared" ca="1" si="321"/>
        <v>45827</v>
      </c>
      <c r="H728" s="2">
        <v>5</v>
      </c>
      <c r="I728" s="2" t="s">
        <v>16</v>
      </c>
      <c r="J728" s="3">
        <f t="shared" ca="1" si="305"/>
        <v>45740</v>
      </c>
      <c r="K728" s="3">
        <f t="shared" ca="1" si="309"/>
        <v>45730</v>
      </c>
      <c r="L728" s="3">
        <f t="shared" ca="1" si="322"/>
        <v>45736</v>
      </c>
      <c r="M728" s="9">
        <v>5</v>
      </c>
    </row>
    <row r="729" spans="2:13" x14ac:dyDescent="0.25">
      <c r="B729" s="8">
        <v>2715184</v>
      </c>
      <c r="C729" s="1" t="s">
        <v>598</v>
      </c>
      <c r="D729" s="2" t="s">
        <v>16</v>
      </c>
      <c r="E729" s="3">
        <f t="shared" ref="E729:E733" ca="1" si="352">MondayfollowingThirdFriday_MarJunSepDec</f>
        <v>45740</v>
      </c>
      <c r="F729" s="3">
        <f ca="1">E729-10</f>
        <v>45730</v>
      </c>
      <c r="G729" s="3">
        <f ca="1">E729-4</f>
        <v>45736</v>
      </c>
      <c r="H729" s="2">
        <v>5</v>
      </c>
      <c r="I729" s="2" t="s">
        <v>16</v>
      </c>
      <c r="J729" s="3">
        <f t="shared" ref="J729:J826" ca="1" si="353">MondayfollowingThirdFriday_MarJunSepDec</f>
        <v>45740</v>
      </c>
      <c r="K729" s="3">
        <f ca="1">J729-10</f>
        <v>45730</v>
      </c>
      <c r="L729" s="3">
        <f ca="1">J729-4</f>
        <v>45736</v>
      </c>
      <c r="M729" s="9">
        <v>5</v>
      </c>
    </row>
    <row r="730" spans="2:13" x14ac:dyDescent="0.25">
      <c r="B730" s="8">
        <v>2715187</v>
      </c>
      <c r="C730" s="1" t="s">
        <v>599</v>
      </c>
      <c r="D730" s="2" t="s">
        <v>16</v>
      </c>
      <c r="E730" s="3">
        <f t="shared" ca="1" si="352"/>
        <v>45740</v>
      </c>
      <c r="F730" s="3">
        <f t="shared" ref="F730:F732" ca="1" si="354">E730-10</f>
        <v>45730</v>
      </c>
      <c r="G730" s="3">
        <f t="shared" ref="G730:G732" ca="1" si="355">E730-4</f>
        <v>45736</v>
      </c>
      <c r="H730" s="2">
        <v>5</v>
      </c>
      <c r="I730" s="2" t="s">
        <v>16</v>
      </c>
      <c r="J730" s="3">
        <f t="shared" ca="1" si="353"/>
        <v>45740</v>
      </c>
      <c r="K730" s="3">
        <f t="shared" ref="K730:K732" ca="1" si="356">J730-10</f>
        <v>45730</v>
      </c>
      <c r="L730" s="3">
        <f t="shared" ref="L730:L732" ca="1" si="357">J730-4</f>
        <v>45736</v>
      </c>
      <c r="M730" s="9">
        <v>5</v>
      </c>
    </row>
    <row r="731" spans="2:13" x14ac:dyDescent="0.25">
      <c r="B731" s="8">
        <v>2715185</v>
      </c>
      <c r="C731" s="1" t="s">
        <v>600</v>
      </c>
      <c r="D731" s="2" t="s">
        <v>16</v>
      </c>
      <c r="E731" s="3">
        <f t="shared" ca="1" si="352"/>
        <v>45740</v>
      </c>
      <c r="F731" s="3">
        <f t="shared" ca="1" si="354"/>
        <v>45730</v>
      </c>
      <c r="G731" s="3">
        <f t="shared" ca="1" si="355"/>
        <v>45736</v>
      </c>
      <c r="H731" s="2">
        <v>5</v>
      </c>
      <c r="I731" s="2" t="s">
        <v>16</v>
      </c>
      <c r="J731" s="3">
        <f t="shared" ca="1" si="353"/>
        <v>45740</v>
      </c>
      <c r="K731" s="3">
        <f t="shared" ca="1" si="356"/>
        <v>45730</v>
      </c>
      <c r="L731" s="3">
        <f t="shared" ca="1" si="357"/>
        <v>45736</v>
      </c>
      <c r="M731" s="9">
        <v>5</v>
      </c>
    </row>
    <row r="732" spans="2:13" x14ac:dyDescent="0.25">
      <c r="B732" s="8">
        <v>3251250</v>
      </c>
      <c r="C732" s="1" t="s">
        <v>601</v>
      </c>
      <c r="D732" s="2" t="s">
        <v>15</v>
      </c>
      <c r="E732" s="3">
        <f t="shared" ref="E732:E798" ca="1" si="358">MondayfollowingThirdFriday_JunDec</f>
        <v>45831</v>
      </c>
      <c r="F732" s="3">
        <f t="shared" ca="1" si="354"/>
        <v>45821</v>
      </c>
      <c r="G732" s="3">
        <f t="shared" ca="1" si="355"/>
        <v>45827</v>
      </c>
      <c r="H732" s="2">
        <v>5</v>
      </c>
      <c r="I732" s="2" t="s">
        <v>16</v>
      </c>
      <c r="J732" s="3">
        <f t="shared" ca="1" si="353"/>
        <v>45740</v>
      </c>
      <c r="K732" s="3">
        <f t="shared" ca="1" si="356"/>
        <v>45730</v>
      </c>
      <c r="L732" s="3">
        <f t="shared" ca="1" si="357"/>
        <v>45736</v>
      </c>
      <c r="M732" s="9">
        <v>5</v>
      </c>
    </row>
    <row r="733" spans="2:13" x14ac:dyDescent="0.25">
      <c r="B733" s="8">
        <v>3243857</v>
      </c>
      <c r="C733" s="1" t="s">
        <v>602</v>
      </c>
      <c r="D733" s="2" t="s">
        <v>16</v>
      </c>
      <c r="E733" s="3">
        <f t="shared" ca="1" si="352"/>
        <v>45740</v>
      </c>
      <c r="F733" s="3">
        <f t="shared" ref="F733:F740" ca="1" si="359">E733-10</f>
        <v>45730</v>
      </c>
      <c r="G733" s="3">
        <f t="shared" ref="G733:G740" ca="1" si="360">E733-4</f>
        <v>45736</v>
      </c>
      <c r="H733" s="2">
        <v>5</v>
      </c>
      <c r="I733" s="2" t="s">
        <v>16</v>
      </c>
      <c r="J733" s="3">
        <f t="shared" ca="1" si="353"/>
        <v>45740</v>
      </c>
      <c r="K733" s="3">
        <f t="shared" ref="K733:K740" ca="1" si="361">J733-10</f>
        <v>45730</v>
      </c>
      <c r="L733" s="3">
        <f t="shared" ref="L733:L740" ca="1" si="362">J733-4</f>
        <v>45736</v>
      </c>
      <c r="M733" s="9">
        <v>5</v>
      </c>
    </row>
    <row r="734" spans="2:13" x14ac:dyDescent="0.25">
      <c r="B734" s="8">
        <v>3249222</v>
      </c>
      <c r="C734" s="1" t="s">
        <v>603</v>
      </c>
      <c r="D734" s="2" t="s">
        <v>15</v>
      </c>
      <c r="E734" s="3">
        <f t="shared" ca="1" si="358"/>
        <v>45831</v>
      </c>
      <c r="F734" s="3">
        <f t="shared" ca="1" si="359"/>
        <v>45821</v>
      </c>
      <c r="G734" s="3">
        <f t="shared" ca="1" si="360"/>
        <v>45827</v>
      </c>
      <c r="H734" s="2">
        <v>5</v>
      </c>
      <c r="I734" s="2" t="s">
        <v>16</v>
      </c>
      <c r="J734" s="3">
        <f t="shared" ca="1" si="353"/>
        <v>45740</v>
      </c>
      <c r="K734" s="3">
        <f t="shared" ca="1" si="361"/>
        <v>45730</v>
      </c>
      <c r="L734" s="3">
        <f t="shared" ca="1" si="362"/>
        <v>45736</v>
      </c>
      <c r="M734" s="9">
        <v>5</v>
      </c>
    </row>
    <row r="735" spans="2:13" x14ac:dyDescent="0.25">
      <c r="B735" s="8">
        <v>3247256</v>
      </c>
      <c r="C735" s="1" t="s">
        <v>604</v>
      </c>
      <c r="D735" s="2" t="s">
        <v>15</v>
      </c>
      <c r="E735" s="3">
        <f t="shared" ca="1" si="358"/>
        <v>45831</v>
      </c>
      <c r="F735" s="3">
        <f t="shared" ca="1" si="359"/>
        <v>45821</v>
      </c>
      <c r="G735" s="3">
        <f t="shared" ca="1" si="360"/>
        <v>45827</v>
      </c>
      <c r="H735" s="2">
        <v>5</v>
      </c>
      <c r="I735" s="2" t="s">
        <v>16</v>
      </c>
      <c r="J735" s="3">
        <f t="shared" ca="1" si="353"/>
        <v>45740</v>
      </c>
      <c r="K735" s="3">
        <f t="shared" ca="1" si="361"/>
        <v>45730</v>
      </c>
      <c r="L735" s="3">
        <f t="shared" ca="1" si="362"/>
        <v>45736</v>
      </c>
      <c r="M735" s="9">
        <v>5</v>
      </c>
    </row>
    <row r="736" spans="2:13" x14ac:dyDescent="0.25">
      <c r="B736" s="8">
        <v>3247257</v>
      </c>
      <c r="C736" s="1" t="s">
        <v>605</v>
      </c>
      <c r="D736" s="2" t="s">
        <v>15</v>
      </c>
      <c r="E736" s="3">
        <f t="shared" ca="1" si="358"/>
        <v>45831</v>
      </c>
      <c r="F736" s="3">
        <f t="shared" ca="1" si="359"/>
        <v>45821</v>
      </c>
      <c r="G736" s="3">
        <f t="shared" ca="1" si="360"/>
        <v>45827</v>
      </c>
      <c r="H736" s="2">
        <v>5</v>
      </c>
      <c r="I736" s="2" t="s">
        <v>16</v>
      </c>
      <c r="J736" s="3">
        <f t="shared" ca="1" si="353"/>
        <v>45740</v>
      </c>
      <c r="K736" s="3">
        <f t="shared" ca="1" si="361"/>
        <v>45730</v>
      </c>
      <c r="L736" s="3">
        <f t="shared" ca="1" si="362"/>
        <v>45736</v>
      </c>
      <c r="M736" s="9">
        <v>5</v>
      </c>
    </row>
    <row r="737" spans="2:13" ht="15" customHeight="1" x14ac:dyDescent="0.25">
      <c r="B737" s="8">
        <v>3247258</v>
      </c>
      <c r="C737" s="1" t="s">
        <v>606</v>
      </c>
      <c r="D737" s="2" t="s">
        <v>15</v>
      </c>
      <c r="E737" s="3">
        <f t="shared" ca="1" si="358"/>
        <v>45831</v>
      </c>
      <c r="F737" s="3">
        <f t="shared" ca="1" si="359"/>
        <v>45821</v>
      </c>
      <c r="G737" s="3">
        <f t="shared" ca="1" si="360"/>
        <v>45827</v>
      </c>
      <c r="H737" s="2">
        <v>5</v>
      </c>
      <c r="I737" s="2" t="s">
        <v>16</v>
      </c>
      <c r="J737" s="3">
        <f t="shared" ca="1" si="353"/>
        <v>45740</v>
      </c>
      <c r="K737" s="3">
        <f t="shared" ca="1" si="361"/>
        <v>45730</v>
      </c>
      <c r="L737" s="3">
        <f t="shared" ca="1" si="362"/>
        <v>45736</v>
      </c>
      <c r="M737" s="9">
        <v>5</v>
      </c>
    </row>
    <row r="738" spans="2:13" ht="15" customHeight="1" x14ac:dyDescent="0.25">
      <c r="B738" s="8">
        <v>3247259</v>
      </c>
      <c r="C738" s="1" t="s">
        <v>607</v>
      </c>
      <c r="D738" s="2" t="s">
        <v>15</v>
      </c>
      <c r="E738" s="3">
        <f t="shared" ca="1" si="358"/>
        <v>45831</v>
      </c>
      <c r="F738" s="3">
        <f t="shared" ca="1" si="359"/>
        <v>45821</v>
      </c>
      <c r="G738" s="3">
        <f t="shared" ca="1" si="360"/>
        <v>45827</v>
      </c>
      <c r="H738" s="2">
        <v>5</v>
      </c>
      <c r="I738" s="2" t="s">
        <v>16</v>
      </c>
      <c r="J738" s="3">
        <f t="shared" ca="1" si="353"/>
        <v>45740</v>
      </c>
      <c r="K738" s="3">
        <f t="shared" ca="1" si="361"/>
        <v>45730</v>
      </c>
      <c r="L738" s="3">
        <f t="shared" ca="1" si="362"/>
        <v>45736</v>
      </c>
      <c r="M738" s="9">
        <v>5</v>
      </c>
    </row>
    <row r="739" spans="2:13" x14ac:dyDescent="0.25">
      <c r="B739" s="8">
        <v>3249224</v>
      </c>
      <c r="C739" s="1" t="s">
        <v>608</v>
      </c>
      <c r="D739" s="2" t="s">
        <v>15</v>
      </c>
      <c r="E739" s="3">
        <f t="shared" ca="1" si="358"/>
        <v>45831</v>
      </c>
      <c r="F739" s="3">
        <f t="shared" ca="1" si="359"/>
        <v>45821</v>
      </c>
      <c r="G739" s="3">
        <f t="shared" ca="1" si="360"/>
        <v>45827</v>
      </c>
      <c r="H739" s="2">
        <v>5</v>
      </c>
      <c r="I739" s="2" t="s">
        <v>16</v>
      </c>
      <c r="J739" s="3">
        <f t="shared" ca="1" si="353"/>
        <v>45740</v>
      </c>
      <c r="K739" s="3">
        <f t="shared" ca="1" si="361"/>
        <v>45730</v>
      </c>
      <c r="L739" s="3">
        <f t="shared" ca="1" si="362"/>
        <v>45736</v>
      </c>
      <c r="M739" s="9">
        <v>5</v>
      </c>
    </row>
    <row r="740" spans="2:13" x14ac:dyDescent="0.25">
      <c r="B740" s="8">
        <v>3249223</v>
      </c>
      <c r="C740" s="1" t="s">
        <v>609</v>
      </c>
      <c r="D740" s="2" t="s">
        <v>15</v>
      </c>
      <c r="E740" s="3">
        <f t="shared" ca="1" si="358"/>
        <v>45831</v>
      </c>
      <c r="F740" s="3">
        <f t="shared" ca="1" si="359"/>
        <v>45821</v>
      </c>
      <c r="G740" s="3">
        <f t="shared" ca="1" si="360"/>
        <v>45827</v>
      </c>
      <c r="H740" s="2">
        <v>5</v>
      </c>
      <c r="I740" s="2" t="s">
        <v>16</v>
      </c>
      <c r="J740" s="3">
        <f t="shared" ca="1" si="353"/>
        <v>45740</v>
      </c>
      <c r="K740" s="3">
        <f t="shared" ca="1" si="361"/>
        <v>45730</v>
      </c>
      <c r="L740" s="3">
        <f t="shared" ca="1" si="362"/>
        <v>45736</v>
      </c>
      <c r="M740" s="9">
        <v>5</v>
      </c>
    </row>
    <row r="741" spans="2:13" x14ac:dyDescent="0.25">
      <c r="B741" s="8">
        <v>3059999</v>
      </c>
      <c r="C741" s="1" t="s">
        <v>610</v>
      </c>
      <c r="D741" s="2" t="s">
        <v>15</v>
      </c>
      <c r="E741" s="3">
        <f t="shared" ca="1" si="358"/>
        <v>45831</v>
      </c>
      <c r="F741" s="3">
        <f t="shared" ref="F741:F751" ca="1" si="363">E741-10</f>
        <v>45821</v>
      </c>
      <c r="G741" s="3">
        <f t="shared" ref="G741:G751" ca="1" si="364">E741-4</f>
        <v>45827</v>
      </c>
      <c r="H741" s="2">
        <v>5</v>
      </c>
      <c r="I741" s="2" t="s">
        <v>16</v>
      </c>
      <c r="J741" s="3">
        <f t="shared" ca="1" si="353"/>
        <v>45740</v>
      </c>
      <c r="K741" s="3">
        <f t="shared" ref="K741:K751" ca="1" si="365">J741-10</f>
        <v>45730</v>
      </c>
      <c r="L741" s="3">
        <f t="shared" ref="L741:L751" ca="1" si="366">J741-4</f>
        <v>45736</v>
      </c>
      <c r="M741" s="9">
        <v>5</v>
      </c>
    </row>
    <row r="742" spans="2:13" x14ac:dyDescent="0.25">
      <c r="B742" s="8">
        <v>3268020</v>
      </c>
      <c r="C742" s="1" t="s">
        <v>611</v>
      </c>
      <c r="D742" s="2" t="s">
        <v>15</v>
      </c>
      <c r="E742" s="3">
        <f t="shared" ca="1" si="358"/>
        <v>45831</v>
      </c>
      <c r="F742" s="3">
        <f t="shared" ref="F742" ca="1" si="367">E742-10</f>
        <v>45821</v>
      </c>
      <c r="G742" s="3">
        <f t="shared" ref="G742" ca="1" si="368">E742-4</f>
        <v>45827</v>
      </c>
      <c r="H742" s="2">
        <v>5</v>
      </c>
      <c r="I742" s="2" t="s">
        <v>16</v>
      </c>
      <c r="J742" s="3">
        <f t="shared" ca="1" si="353"/>
        <v>45740</v>
      </c>
      <c r="K742" s="3">
        <f t="shared" ref="K742" ca="1" si="369">J742-10</f>
        <v>45730</v>
      </c>
      <c r="L742" s="3">
        <f t="shared" ref="L742" ca="1" si="370">J742-4</f>
        <v>45736</v>
      </c>
      <c r="M742" s="9">
        <v>5</v>
      </c>
    </row>
    <row r="743" spans="2:13" x14ac:dyDescent="0.25">
      <c r="B743" s="8">
        <v>3060005</v>
      </c>
      <c r="C743" s="1" t="s">
        <v>612</v>
      </c>
      <c r="D743" s="2" t="s">
        <v>15</v>
      </c>
      <c r="E743" s="3">
        <f t="shared" ca="1" si="358"/>
        <v>45831</v>
      </c>
      <c r="F743" s="3">
        <f t="shared" ca="1" si="363"/>
        <v>45821</v>
      </c>
      <c r="G743" s="3">
        <f t="shared" ca="1" si="364"/>
        <v>45827</v>
      </c>
      <c r="H743" s="2">
        <v>5</v>
      </c>
      <c r="I743" s="2" t="s">
        <v>16</v>
      </c>
      <c r="J743" s="3">
        <f t="shared" ca="1" si="353"/>
        <v>45740</v>
      </c>
      <c r="K743" s="3">
        <f t="shared" ca="1" si="365"/>
        <v>45730</v>
      </c>
      <c r="L743" s="3">
        <f t="shared" ca="1" si="366"/>
        <v>45736</v>
      </c>
      <c r="M743" s="9">
        <v>5</v>
      </c>
    </row>
    <row r="744" spans="2:13" x14ac:dyDescent="0.25">
      <c r="B744" s="8">
        <v>3060762</v>
      </c>
      <c r="C744" s="1" t="s">
        <v>613</v>
      </c>
      <c r="D744" s="2" t="s">
        <v>15</v>
      </c>
      <c r="E744" s="3">
        <f t="shared" ca="1" si="358"/>
        <v>45831</v>
      </c>
      <c r="F744" s="3">
        <f t="shared" ca="1" si="363"/>
        <v>45821</v>
      </c>
      <c r="G744" s="3">
        <f t="shared" ca="1" si="364"/>
        <v>45827</v>
      </c>
      <c r="H744" s="2">
        <v>5</v>
      </c>
      <c r="I744" s="2" t="s">
        <v>16</v>
      </c>
      <c r="J744" s="3">
        <f t="shared" ca="1" si="353"/>
        <v>45740</v>
      </c>
      <c r="K744" s="3">
        <f t="shared" ca="1" si="365"/>
        <v>45730</v>
      </c>
      <c r="L744" s="3">
        <f t="shared" ca="1" si="366"/>
        <v>45736</v>
      </c>
      <c r="M744" s="9">
        <v>5</v>
      </c>
    </row>
    <row r="745" spans="2:13" x14ac:dyDescent="0.25">
      <c r="B745" s="8">
        <v>3259686</v>
      </c>
      <c r="C745" s="1" t="s">
        <v>614</v>
      </c>
      <c r="D745" s="2" t="s">
        <v>28</v>
      </c>
      <c r="E745" s="3" cm="1">
        <f t="array" aca="1" ref="E745" ca="1">MondayfollowingThirdFriday_Mar</f>
        <v>45740</v>
      </c>
      <c r="F745" s="3">
        <f t="shared" ref="F745" ca="1" si="371">E745-10</f>
        <v>45730</v>
      </c>
      <c r="G745" s="3">
        <f t="shared" ref="G745" ca="1" si="372">E745-4</f>
        <v>45736</v>
      </c>
      <c r="H745" s="2">
        <v>5</v>
      </c>
      <c r="I745" s="2" t="s">
        <v>16</v>
      </c>
      <c r="J745" s="3">
        <f t="shared" ca="1" si="353"/>
        <v>45740</v>
      </c>
      <c r="K745" s="3">
        <f t="shared" ref="K745" ca="1" si="373">J745-10</f>
        <v>45730</v>
      </c>
      <c r="L745" s="3">
        <f t="shared" ref="L745" ca="1" si="374">J745-4</f>
        <v>45736</v>
      </c>
      <c r="M745" s="9">
        <v>5</v>
      </c>
    </row>
    <row r="746" spans="2:13" x14ac:dyDescent="0.25">
      <c r="B746" s="8">
        <v>3060004</v>
      </c>
      <c r="C746" s="1" t="s">
        <v>615</v>
      </c>
      <c r="D746" s="2" t="s">
        <v>15</v>
      </c>
      <c r="E746" s="3">
        <f ca="1">MondayfollowingThirdFriday_JunDec</f>
        <v>45831</v>
      </c>
      <c r="F746" s="3">
        <f t="shared" ca="1" si="363"/>
        <v>45821</v>
      </c>
      <c r="G746" s="3">
        <f t="shared" ca="1" si="364"/>
        <v>45827</v>
      </c>
      <c r="H746" s="2">
        <v>5</v>
      </c>
      <c r="I746" s="2" t="s">
        <v>16</v>
      </c>
      <c r="J746" s="3">
        <f t="shared" ca="1" si="353"/>
        <v>45740</v>
      </c>
      <c r="K746" s="3">
        <f t="shared" ca="1" si="365"/>
        <v>45730</v>
      </c>
      <c r="L746" s="3">
        <f t="shared" ca="1" si="366"/>
        <v>45736</v>
      </c>
      <c r="M746" s="9">
        <v>5</v>
      </c>
    </row>
    <row r="747" spans="2:13" x14ac:dyDescent="0.25">
      <c r="B747" s="8">
        <v>3060001</v>
      </c>
      <c r="C747" s="1" t="s">
        <v>616</v>
      </c>
      <c r="D747" s="2" t="s">
        <v>15</v>
      </c>
      <c r="E747" s="3">
        <f t="shared" ca="1" si="358"/>
        <v>45831</v>
      </c>
      <c r="F747" s="3">
        <f t="shared" ca="1" si="363"/>
        <v>45821</v>
      </c>
      <c r="G747" s="3">
        <f t="shared" ca="1" si="364"/>
        <v>45827</v>
      </c>
      <c r="H747" s="2">
        <v>5</v>
      </c>
      <c r="I747" s="2" t="s">
        <v>16</v>
      </c>
      <c r="J747" s="3">
        <f t="shared" ca="1" si="353"/>
        <v>45740</v>
      </c>
      <c r="K747" s="3">
        <f t="shared" ca="1" si="365"/>
        <v>45730</v>
      </c>
      <c r="L747" s="3">
        <f t="shared" ca="1" si="366"/>
        <v>45736</v>
      </c>
      <c r="M747" s="9">
        <v>5</v>
      </c>
    </row>
    <row r="748" spans="2:13" x14ac:dyDescent="0.25">
      <c r="B748" s="8">
        <v>3060002</v>
      </c>
      <c r="C748" s="1" t="s">
        <v>617</v>
      </c>
      <c r="D748" s="2" t="s">
        <v>15</v>
      </c>
      <c r="E748" s="3">
        <f t="shared" ca="1" si="358"/>
        <v>45831</v>
      </c>
      <c r="F748" s="3">
        <f t="shared" ca="1" si="363"/>
        <v>45821</v>
      </c>
      <c r="G748" s="3">
        <f t="shared" ca="1" si="364"/>
        <v>45827</v>
      </c>
      <c r="H748" s="2">
        <v>5</v>
      </c>
      <c r="I748" s="2" t="s">
        <v>16</v>
      </c>
      <c r="J748" s="3">
        <f t="shared" ca="1" si="353"/>
        <v>45740</v>
      </c>
      <c r="K748" s="3">
        <f t="shared" ca="1" si="365"/>
        <v>45730</v>
      </c>
      <c r="L748" s="3">
        <f t="shared" ca="1" si="366"/>
        <v>45736</v>
      </c>
      <c r="M748" s="9">
        <v>5</v>
      </c>
    </row>
    <row r="749" spans="2:13" x14ac:dyDescent="0.25">
      <c r="B749" s="8">
        <v>3060003</v>
      </c>
      <c r="C749" s="1" t="s">
        <v>618</v>
      </c>
      <c r="D749" s="2" t="s">
        <v>15</v>
      </c>
      <c r="E749" s="3">
        <f t="shared" ca="1" si="358"/>
        <v>45831</v>
      </c>
      <c r="F749" s="3">
        <f t="shared" ca="1" si="363"/>
        <v>45821</v>
      </c>
      <c r="G749" s="3">
        <f t="shared" ca="1" si="364"/>
        <v>45827</v>
      </c>
      <c r="H749" s="2">
        <v>5</v>
      </c>
      <c r="I749" s="2" t="s">
        <v>16</v>
      </c>
      <c r="J749" s="3">
        <f t="shared" ca="1" si="353"/>
        <v>45740</v>
      </c>
      <c r="K749" s="3">
        <f t="shared" ca="1" si="365"/>
        <v>45730</v>
      </c>
      <c r="L749" s="3">
        <f t="shared" ca="1" si="366"/>
        <v>45736</v>
      </c>
      <c r="M749" s="9">
        <v>5</v>
      </c>
    </row>
    <row r="750" spans="2:13" x14ac:dyDescent="0.25">
      <c r="B750" s="8">
        <v>1259925</v>
      </c>
      <c r="C750" s="1" t="s">
        <v>619</v>
      </c>
      <c r="D750" s="2" t="s">
        <v>15</v>
      </c>
      <c r="E750" s="3">
        <f t="shared" ca="1" si="358"/>
        <v>45831</v>
      </c>
      <c r="F750" s="3">
        <f t="shared" ca="1" si="363"/>
        <v>45821</v>
      </c>
      <c r="G750" s="3">
        <f t="shared" ca="1" si="364"/>
        <v>45827</v>
      </c>
      <c r="H750" s="2">
        <v>5</v>
      </c>
      <c r="I750" s="2" t="s">
        <v>16</v>
      </c>
      <c r="J750" s="3">
        <f t="shared" ca="1" si="353"/>
        <v>45740</v>
      </c>
      <c r="K750" s="3">
        <f t="shared" ca="1" si="365"/>
        <v>45730</v>
      </c>
      <c r="L750" s="3">
        <f t="shared" ca="1" si="366"/>
        <v>45736</v>
      </c>
      <c r="M750" s="9">
        <v>5</v>
      </c>
    </row>
    <row r="751" spans="2:13" x14ac:dyDescent="0.25">
      <c r="B751" s="8">
        <v>1259926</v>
      </c>
      <c r="C751" s="1" t="s">
        <v>620</v>
      </c>
      <c r="D751" s="2" t="s">
        <v>15</v>
      </c>
      <c r="E751" s="3">
        <f t="shared" ca="1" si="358"/>
        <v>45831</v>
      </c>
      <c r="F751" s="3">
        <f t="shared" ca="1" si="363"/>
        <v>45821</v>
      </c>
      <c r="G751" s="3">
        <f t="shared" ca="1" si="364"/>
        <v>45827</v>
      </c>
      <c r="H751" s="2">
        <v>5</v>
      </c>
      <c r="I751" s="2" t="s">
        <v>16</v>
      </c>
      <c r="J751" s="3">
        <f t="shared" ca="1" si="353"/>
        <v>45740</v>
      </c>
      <c r="K751" s="3">
        <f t="shared" ca="1" si="365"/>
        <v>45730</v>
      </c>
      <c r="L751" s="3">
        <f t="shared" ca="1" si="366"/>
        <v>45736</v>
      </c>
      <c r="M751" s="9">
        <v>5</v>
      </c>
    </row>
    <row r="752" spans="2:13" x14ac:dyDescent="0.25">
      <c r="B752" s="8">
        <v>3034735</v>
      </c>
      <c r="C752" s="1" t="s">
        <v>621</v>
      </c>
      <c r="D752" s="2" t="s">
        <v>15</v>
      </c>
      <c r="E752" s="3">
        <f t="shared" ca="1" si="358"/>
        <v>45831</v>
      </c>
      <c r="F752" s="3">
        <f t="shared" ref="F752:F757" ca="1" si="375">E752-10</f>
        <v>45821</v>
      </c>
      <c r="G752" s="3">
        <f t="shared" ref="G752:G757" ca="1" si="376">E752-4</f>
        <v>45827</v>
      </c>
      <c r="H752" s="2">
        <v>5</v>
      </c>
      <c r="I752" s="2" t="s">
        <v>16</v>
      </c>
      <c r="J752" s="3">
        <f t="shared" ca="1" si="353"/>
        <v>45740</v>
      </c>
      <c r="K752" s="3">
        <f t="shared" ref="K752:K757" ca="1" si="377">J752-10</f>
        <v>45730</v>
      </c>
      <c r="L752" s="3">
        <f t="shared" ref="L752:L757" ca="1" si="378">J752-4</f>
        <v>45736</v>
      </c>
      <c r="M752" s="9">
        <v>5</v>
      </c>
    </row>
    <row r="753" spans="2:13" x14ac:dyDescent="0.25">
      <c r="B753" s="8">
        <v>3262037</v>
      </c>
      <c r="C753" s="1" t="s">
        <v>622</v>
      </c>
      <c r="D753" s="2" t="s">
        <v>15</v>
      </c>
      <c r="E753" s="3">
        <f t="shared" ca="1" si="358"/>
        <v>45831</v>
      </c>
      <c r="F753" s="3">
        <f t="shared" ca="1" si="375"/>
        <v>45821</v>
      </c>
      <c r="G753" s="3">
        <f t="shared" ca="1" si="376"/>
        <v>45827</v>
      </c>
      <c r="H753" s="2">
        <v>5</v>
      </c>
      <c r="I753" s="2" t="s">
        <v>15</v>
      </c>
      <c r="J753" s="3">
        <f t="shared" ref="J753" ca="1" si="379">MondayfollowingThirdFriday_JunDec</f>
        <v>45831</v>
      </c>
      <c r="K753" s="3">
        <f t="shared" ca="1" si="377"/>
        <v>45821</v>
      </c>
      <c r="L753" s="3">
        <f t="shared" ca="1" si="378"/>
        <v>45827</v>
      </c>
      <c r="M753" s="9">
        <v>5</v>
      </c>
    </row>
    <row r="754" spans="2:13" x14ac:dyDescent="0.25">
      <c r="B754" s="8">
        <v>2965422</v>
      </c>
      <c r="C754" s="1" t="s">
        <v>623</v>
      </c>
      <c r="D754" s="2" t="s">
        <v>15</v>
      </c>
      <c r="E754" s="3">
        <f t="shared" ca="1" si="358"/>
        <v>45831</v>
      </c>
      <c r="F754" s="3">
        <f t="shared" ca="1" si="375"/>
        <v>45821</v>
      </c>
      <c r="G754" s="3">
        <f t="shared" ca="1" si="376"/>
        <v>45827</v>
      </c>
      <c r="H754" s="2">
        <v>5</v>
      </c>
      <c r="I754" s="2" t="s">
        <v>16</v>
      </c>
      <c r="J754" s="3">
        <f t="shared" ca="1" si="353"/>
        <v>45740</v>
      </c>
      <c r="K754" s="3">
        <f t="shared" ca="1" si="377"/>
        <v>45730</v>
      </c>
      <c r="L754" s="3">
        <f t="shared" ca="1" si="378"/>
        <v>45736</v>
      </c>
      <c r="M754" s="9">
        <v>5</v>
      </c>
    </row>
    <row r="755" spans="2:13" x14ac:dyDescent="0.25">
      <c r="B755" s="8">
        <v>2961319</v>
      </c>
      <c r="C755" s="1" t="s">
        <v>624</v>
      </c>
      <c r="D755" s="2" t="s">
        <v>15</v>
      </c>
      <c r="E755" s="3">
        <f t="shared" ca="1" si="358"/>
        <v>45831</v>
      </c>
      <c r="F755" s="3">
        <f t="shared" ca="1" si="375"/>
        <v>45821</v>
      </c>
      <c r="G755" s="3">
        <f t="shared" ca="1" si="376"/>
        <v>45827</v>
      </c>
      <c r="H755" s="2">
        <v>5</v>
      </c>
      <c r="I755" s="2" t="s">
        <v>16</v>
      </c>
      <c r="J755" s="3">
        <f t="shared" ca="1" si="353"/>
        <v>45740</v>
      </c>
      <c r="K755" s="3">
        <f t="shared" ca="1" si="377"/>
        <v>45730</v>
      </c>
      <c r="L755" s="3">
        <f t="shared" ca="1" si="378"/>
        <v>45736</v>
      </c>
      <c r="M755" s="9">
        <v>5</v>
      </c>
    </row>
    <row r="756" spans="2:13" x14ac:dyDescent="0.25">
      <c r="B756" s="8">
        <v>3026921</v>
      </c>
      <c r="C756" s="1" t="s">
        <v>625</v>
      </c>
      <c r="D756" s="2" t="s">
        <v>15</v>
      </c>
      <c r="E756" s="3">
        <f t="shared" ca="1" si="358"/>
        <v>45831</v>
      </c>
      <c r="F756" s="3">
        <f t="shared" ca="1" si="375"/>
        <v>45821</v>
      </c>
      <c r="G756" s="3">
        <f t="shared" ca="1" si="376"/>
        <v>45827</v>
      </c>
      <c r="H756" s="2">
        <v>5</v>
      </c>
      <c r="I756" s="2" t="s">
        <v>16</v>
      </c>
      <c r="J756" s="3">
        <f t="shared" ca="1" si="353"/>
        <v>45740</v>
      </c>
      <c r="K756" s="3">
        <f t="shared" ca="1" si="377"/>
        <v>45730</v>
      </c>
      <c r="L756" s="3">
        <f t="shared" ca="1" si="378"/>
        <v>45736</v>
      </c>
      <c r="M756" s="9">
        <v>5</v>
      </c>
    </row>
    <row r="757" spans="2:13" x14ac:dyDescent="0.25">
      <c r="B757" s="8">
        <v>3212732</v>
      </c>
      <c r="C757" s="1" t="s">
        <v>626</v>
      </c>
      <c r="D757" s="2" t="s">
        <v>15</v>
      </c>
      <c r="E757" s="3">
        <f t="shared" ca="1" si="358"/>
        <v>45831</v>
      </c>
      <c r="F757" s="3">
        <f t="shared" ca="1" si="375"/>
        <v>45821</v>
      </c>
      <c r="G757" s="3">
        <f t="shared" ca="1" si="376"/>
        <v>45827</v>
      </c>
      <c r="H757" s="2">
        <v>5</v>
      </c>
      <c r="I757" s="2" t="s">
        <v>16</v>
      </c>
      <c r="J757" s="3">
        <f t="shared" ca="1" si="353"/>
        <v>45740</v>
      </c>
      <c r="K757" s="3">
        <f t="shared" ca="1" si="377"/>
        <v>45730</v>
      </c>
      <c r="L757" s="3">
        <f t="shared" ca="1" si="378"/>
        <v>45736</v>
      </c>
      <c r="M757" s="9">
        <v>5</v>
      </c>
    </row>
    <row r="758" spans="2:13" x14ac:dyDescent="0.25">
      <c r="B758" s="8">
        <v>3015952</v>
      </c>
      <c r="C758" s="1" t="s">
        <v>627</v>
      </c>
      <c r="D758" s="2" t="s">
        <v>15</v>
      </c>
      <c r="E758" s="3">
        <f t="shared" ca="1" si="358"/>
        <v>45831</v>
      </c>
      <c r="F758" s="3">
        <f t="shared" ref="F758:F765" ca="1" si="380">E758-10</f>
        <v>45821</v>
      </c>
      <c r="G758" s="3">
        <f t="shared" ref="G758:G765" ca="1" si="381">E758-4</f>
        <v>45827</v>
      </c>
      <c r="H758" s="2">
        <v>5</v>
      </c>
      <c r="I758" s="2" t="s">
        <v>16</v>
      </c>
      <c r="J758" s="3">
        <f t="shared" ca="1" si="353"/>
        <v>45740</v>
      </c>
      <c r="K758" s="3">
        <f t="shared" ref="K758:K766" ca="1" si="382">J758-10</f>
        <v>45730</v>
      </c>
      <c r="L758" s="3">
        <f t="shared" ref="L758:L766" ca="1" si="383">J758-4</f>
        <v>45736</v>
      </c>
      <c r="M758" s="9">
        <v>5</v>
      </c>
    </row>
    <row r="759" spans="2:13" x14ac:dyDescent="0.25">
      <c r="B759" s="8">
        <v>3015951</v>
      </c>
      <c r="C759" s="1" t="s">
        <v>628</v>
      </c>
      <c r="D759" s="2" t="s">
        <v>15</v>
      </c>
      <c r="E759" s="3">
        <f t="shared" ca="1" si="358"/>
        <v>45831</v>
      </c>
      <c r="F759" s="3">
        <f t="shared" ca="1" si="380"/>
        <v>45821</v>
      </c>
      <c r="G759" s="3">
        <f t="shared" ca="1" si="381"/>
        <v>45827</v>
      </c>
      <c r="H759" s="2">
        <v>5</v>
      </c>
      <c r="I759" s="2" t="s">
        <v>16</v>
      </c>
      <c r="J759" s="3">
        <f t="shared" ca="1" si="353"/>
        <v>45740</v>
      </c>
      <c r="K759" s="3">
        <f t="shared" ca="1" si="382"/>
        <v>45730</v>
      </c>
      <c r="L759" s="3">
        <f t="shared" ca="1" si="383"/>
        <v>45736</v>
      </c>
      <c r="M759" s="9">
        <v>5</v>
      </c>
    </row>
    <row r="760" spans="2:13" x14ac:dyDescent="0.25">
      <c r="B760" s="8">
        <v>3015954</v>
      </c>
      <c r="C760" s="1" t="s">
        <v>629</v>
      </c>
      <c r="D760" s="2" t="s">
        <v>15</v>
      </c>
      <c r="E760" s="3">
        <f t="shared" ca="1" si="358"/>
        <v>45831</v>
      </c>
      <c r="F760" s="3">
        <f t="shared" ca="1" si="380"/>
        <v>45821</v>
      </c>
      <c r="G760" s="3">
        <f t="shared" ca="1" si="381"/>
        <v>45827</v>
      </c>
      <c r="H760" s="2">
        <v>5</v>
      </c>
      <c r="I760" s="2" t="s">
        <v>16</v>
      </c>
      <c r="J760" s="3">
        <f t="shared" ca="1" si="353"/>
        <v>45740</v>
      </c>
      <c r="K760" s="3">
        <f t="shared" ca="1" si="382"/>
        <v>45730</v>
      </c>
      <c r="L760" s="3">
        <f t="shared" ca="1" si="383"/>
        <v>45736</v>
      </c>
      <c r="M760" s="9">
        <v>5</v>
      </c>
    </row>
    <row r="761" spans="2:13" x14ac:dyDescent="0.25">
      <c r="B761" s="8">
        <v>3015953</v>
      </c>
      <c r="C761" s="1" t="s">
        <v>630</v>
      </c>
      <c r="D761" s="2" t="s">
        <v>15</v>
      </c>
      <c r="E761" s="3">
        <f t="shared" ca="1" si="358"/>
        <v>45831</v>
      </c>
      <c r="F761" s="3">
        <f t="shared" ca="1" si="380"/>
        <v>45821</v>
      </c>
      <c r="G761" s="3">
        <f t="shared" ca="1" si="381"/>
        <v>45827</v>
      </c>
      <c r="H761" s="2">
        <v>5</v>
      </c>
      <c r="I761" s="2" t="s">
        <v>16</v>
      </c>
      <c r="J761" s="3">
        <f t="shared" ca="1" si="353"/>
        <v>45740</v>
      </c>
      <c r="K761" s="3">
        <f t="shared" ca="1" si="382"/>
        <v>45730</v>
      </c>
      <c r="L761" s="3">
        <f t="shared" ca="1" si="383"/>
        <v>45736</v>
      </c>
      <c r="M761" s="9">
        <v>5</v>
      </c>
    </row>
    <row r="762" spans="2:13" x14ac:dyDescent="0.25">
      <c r="B762" s="8">
        <v>3015958</v>
      </c>
      <c r="C762" s="1" t="s">
        <v>631</v>
      </c>
      <c r="D762" s="2" t="s">
        <v>15</v>
      </c>
      <c r="E762" s="3">
        <f t="shared" ca="1" si="358"/>
        <v>45831</v>
      </c>
      <c r="F762" s="3">
        <f t="shared" ca="1" si="380"/>
        <v>45821</v>
      </c>
      <c r="G762" s="3">
        <f t="shared" ca="1" si="381"/>
        <v>45827</v>
      </c>
      <c r="H762" s="2">
        <v>5</v>
      </c>
      <c r="I762" s="2" t="s">
        <v>16</v>
      </c>
      <c r="J762" s="3">
        <f t="shared" ca="1" si="353"/>
        <v>45740</v>
      </c>
      <c r="K762" s="3">
        <f t="shared" ca="1" si="382"/>
        <v>45730</v>
      </c>
      <c r="L762" s="3">
        <f t="shared" ca="1" si="383"/>
        <v>45736</v>
      </c>
      <c r="M762" s="9">
        <v>5</v>
      </c>
    </row>
    <row r="763" spans="2:13" x14ac:dyDescent="0.25">
      <c r="B763" s="8">
        <v>3015957</v>
      </c>
      <c r="C763" s="1" t="s">
        <v>632</v>
      </c>
      <c r="D763" s="2" t="s">
        <v>15</v>
      </c>
      <c r="E763" s="3">
        <f t="shared" ca="1" si="358"/>
        <v>45831</v>
      </c>
      <c r="F763" s="3">
        <f t="shared" ca="1" si="380"/>
        <v>45821</v>
      </c>
      <c r="G763" s="3">
        <f t="shared" ca="1" si="381"/>
        <v>45827</v>
      </c>
      <c r="H763" s="2">
        <v>5</v>
      </c>
      <c r="I763" s="2" t="s">
        <v>16</v>
      </c>
      <c r="J763" s="3">
        <f t="shared" ca="1" si="353"/>
        <v>45740</v>
      </c>
      <c r="K763" s="3">
        <f t="shared" ca="1" si="382"/>
        <v>45730</v>
      </c>
      <c r="L763" s="3">
        <f t="shared" ca="1" si="383"/>
        <v>45736</v>
      </c>
      <c r="M763" s="9">
        <v>5</v>
      </c>
    </row>
    <row r="764" spans="2:13" x14ac:dyDescent="0.25">
      <c r="B764" s="8">
        <v>3015960</v>
      </c>
      <c r="C764" s="1" t="s">
        <v>633</v>
      </c>
      <c r="D764" s="2" t="s">
        <v>15</v>
      </c>
      <c r="E764" s="3">
        <f t="shared" ca="1" si="358"/>
        <v>45831</v>
      </c>
      <c r="F764" s="3">
        <f t="shared" ca="1" si="380"/>
        <v>45821</v>
      </c>
      <c r="G764" s="3">
        <f t="shared" ca="1" si="381"/>
        <v>45827</v>
      </c>
      <c r="H764" s="2">
        <v>5</v>
      </c>
      <c r="I764" s="2" t="s">
        <v>16</v>
      </c>
      <c r="J764" s="3">
        <f t="shared" ca="1" si="353"/>
        <v>45740</v>
      </c>
      <c r="K764" s="3">
        <f t="shared" ca="1" si="382"/>
        <v>45730</v>
      </c>
      <c r="L764" s="3">
        <f t="shared" ca="1" si="383"/>
        <v>45736</v>
      </c>
      <c r="M764" s="9">
        <v>5</v>
      </c>
    </row>
    <row r="765" spans="2:13" x14ac:dyDescent="0.25">
      <c r="B765" s="8">
        <v>3015959</v>
      </c>
      <c r="C765" s="1" t="s">
        <v>634</v>
      </c>
      <c r="D765" s="2" t="s">
        <v>15</v>
      </c>
      <c r="E765" s="3">
        <f t="shared" ca="1" si="358"/>
        <v>45831</v>
      </c>
      <c r="F765" s="3">
        <f t="shared" ca="1" si="380"/>
        <v>45821</v>
      </c>
      <c r="G765" s="3">
        <f t="shared" ca="1" si="381"/>
        <v>45827</v>
      </c>
      <c r="H765" s="2">
        <v>5</v>
      </c>
      <c r="I765" s="2" t="s">
        <v>16</v>
      </c>
      <c r="J765" s="3">
        <f t="shared" ca="1" si="353"/>
        <v>45740</v>
      </c>
      <c r="K765" s="3">
        <f t="shared" ca="1" si="382"/>
        <v>45730</v>
      </c>
      <c r="L765" s="3">
        <f t="shared" ca="1" si="383"/>
        <v>45736</v>
      </c>
      <c r="M765" s="9">
        <v>5</v>
      </c>
    </row>
    <row r="766" spans="2:13" x14ac:dyDescent="0.25">
      <c r="B766" s="8">
        <v>3124716</v>
      </c>
      <c r="C766" s="1" t="s">
        <v>635</v>
      </c>
      <c r="D766" s="2" t="s">
        <v>28</v>
      </c>
      <c r="E766" s="3" cm="1">
        <f t="array" aca="1" ref="E766" ca="1">MondayfollowingThirdFriday_Dec</f>
        <v>46013</v>
      </c>
      <c r="F766" s="3">
        <f ca="1">E766-10</f>
        <v>46003</v>
      </c>
      <c r="G766" s="3">
        <f t="shared" ref="G766:G768" ca="1" si="384">E766-4</f>
        <v>46009</v>
      </c>
      <c r="H766" s="2">
        <v>5</v>
      </c>
      <c r="I766" s="2" t="s">
        <v>16</v>
      </c>
      <c r="J766" s="3">
        <f t="shared" ca="1" si="353"/>
        <v>45740</v>
      </c>
      <c r="K766" s="3">
        <f t="shared" ca="1" si="382"/>
        <v>45730</v>
      </c>
      <c r="L766" s="3">
        <f t="shared" ca="1" si="383"/>
        <v>45736</v>
      </c>
      <c r="M766" s="9">
        <v>5</v>
      </c>
    </row>
    <row r="767" spans="2:13" x14ac:dyDescent="0.25">
      <c r="B767" s="8">
        <v>3287396</v>
      </c>
      <c r="C767" s="1" t="s">
        <v>636</v>
      </c>
      <c r="D767" s="2" t="s">
        <v>15</v>
      </c>
      <c r="E767" s="3">
        <f t="shared" ca="1" si="358"/>
        <v>45831</v>
      </c>
      <c r="F767" s="3">
        <f t="shared" ref="F767" ca="1" si="385">E767-10</f>
        <v>45821</v>
      </c>
      <c r="G767" s="3">
        <f t="shared" ca="1" si="384"/>
        <v>45827</v>
      </c>
      <c r="H767" s="2">
        <v>5</v>
      </c>
      <c r="I767" s="2" t="s">
        <v>16</v>
      </c>
      <c r="J767" s="3">
        <f t="shared" ca="1" si="353"/>
        <v>45740</v>
      </c>
      <c r="K767" s="3">
        <f t="shared" ref="K767" ca="1" si="386">J767-10</f>
        <v>45730</v>
      </c>
      <c r="L767" s="3">
        <f t="shared" ref="L767" ca="1" si="387">J767-4</f>
        <v>45736</v>
      </c>
      <c r="M767" s="9">
        <v>5</v>
      </c>
    </row>
    <row r="768" spans="2:13" x14ac:dyDescent="0.25">
      <c r="B768" s="8">
        <v>3015962</v>
      </c>
      <c r="C768" s="1" t="s">
        <v>637</v>
      </c>
      <c r="D768" s="2" t="s">
        <v>15</v>
      </c>
      <c r="E768" s="3">
        <f t="shared" ca="1" si="358"/>
        <v>45831</v>
      </c>
      <c r="F768" s="3">
        <f t="shared" ref="F768" ca="1" si="388">E768-10</f>
        <v>45821</v>
      </c>
      <c r="G768" s="3">
        <f t="shared" ca="1" si="384"/>
        <v>45827</v>
      </c>
      <c r="H768" s="2">
        <v>5</v>
      </c>
      <c r="I768" s="2" t="s">
        <v>16</v>
      </c>
      <c r="J768" s="3">
        <f t="shared" ca="1" si="353"/>
        <v>45740</v>
      </c>
      <c r="K768" s="3">
        <f t="shared" ref="K768" ca="1" si="389">J768-10</f>
        <v>45730</v>
      </c>
      <c r="L768" s="3">
        <f t="shared" ref="L768" ca="1" si="390">J768-4</f>
        <v>45736</v>
      </c>
      <c r="M768" s="9">
        <v>5</v>
      </c>
    </row>
    <row r="769" spans="2:13" x14ac:dyDescent="0.25">
      <c r="B769" s="8">
        <v>3003757</v>
      </c>
      <c r="C769" s="49" t="s">
        <v>638</v>
      </c>
      <c r="D769" s="2" t="s">
        <v>15</v>
      </c>
      <c r="E769" s="3">
        <f ca="1">MondayfollowingThirdFriday_JunDec</f>
        <v>45831</v>
      </c>
      <c r="F769" s="3">
        <f ca="1">E769-10</f>
        <v>45821</v>
      </c>
      <c r="G769" s="3">
        <f ca="1">E769-4</f>
        <v>45827</v>
      </c>
      <c r="H769" s="2">
        <v>5</v>
      </c>
      <c r="I769" s="2" t="s">
        <v>16</v>
      </c>
      <c r="J769" s="3">
        <f t="shared" ref="J769:J771" ca="1" si="391">MondayfollowingThirdFriday_MarJunSepDec</f>
        <v>45740</v>
      </c>
      <c r="K769" s="3">
        <f ca="1">J769-10</f>
        <v>45730</v>
      </c>
      <c r="L769" s="3">
        <f t="shared" ref="L769:L779" ca="1" si="392">J769-4</f>
        <v>45736</v>
      </c>
      <c r="M769" s="9">
        <v>5</v>
      </c>
    </row>
    <row r="770" spans="2:13" x14ac:dyDescent="0.25">
      <c r="B770" s="8">
        <v>3003758</v>
      </c>
      <c r="C770" s="8" t="s">
        <v>639</v>
      </c>
      <c r="D770" s="2" t="s">
        <v>15</v>
      </c>
      <c r="E770" s="3">
        <f ca="1">MondayfollowingThirdFriday_JunDec</f>
        <v>45831</v>
      </c>
      <c r="F770" s="3">
        <f ca="1">E770-10</f>
        <v>45821</v>
      </c>
      <c r="G770" s="3">
        <f ca="1">E770-4</f>
        <v>45827</v>
      </c>
      <c r="H770" s="2">
        <v>5</v>
      </c>
      <c r="I770" s="2" t="s">
        <v>16</v>
      </c>
      <c r="J770" s="3">
        <f t="shared" ca="1" si="391"/>
        <v>45740</v>
      </c>
      <c r="K770" s="3">
        <f ca="1">J770-10</f>
        <v>45730</v>
      </c>
      <c r="L770" s="3">
        <f t="shared" ca="1" si="392"/>
        <v>45736</v>
      </c>
      <c r="M770" s="9">
        <v>5</v>
      </c>
    </row>
    <row r="771" spans="2:13" x14ac:dyDescent="0.25">
      <c r="B771" s="8">
        <v>3015961</v>
      </c>
      <c r="C771" s="1" t="s">
        <v>640</v>
      </c>
      <c r="D771" s="2" t="s">
        <v>15</v>
      </c>
      <c r="E771" s="3">
        <f ca="1">MondayfollowingThirdFriday_JunDec</f>
        <v>45831</v>
      </c>
      <c r="F771" s="3">
        <f ca="1">E771-10</f>
        <v>45821</v>
      </c>
      <c r="G771" s="3">
        <f ca="1">E771-4</f>
        <v>45827</v>
      </c>
      <c r="H771" s="2">
        <v>5</v>
      </c>
      <c r="I771" s="2" t="s">
        <v>16</v>
      </c>
      <c r="J771" s="3">
        <f t="shared" ca="1" si="391"/>
        <v>45740</v>
      </c>
      <c r="K771" s="3">
        <f ca="1">J771-10</f>
        <v>45730</v>
      </c>
      <c r="L771" s="3">
        <f t="shared" ref="L771:L772" ca="1" si="393">J771-4</f>
        <v>45736</v>
      </c>
      <c r="M771" s="9">
        <v>5</v>
      </c>
    </row>
    <row r="772" spans="2:13" x14ac:dyDescent="0.25">
      <c r="B772" s="8">
        <v>3026922</v>
      </c>
      <c r="C772" s="1" t="s">
        <v>641</v>
      </c>
      <c r="D772" s="2" t="s">
        <v>15</v>
      </c>
      <c r="E772" s="3">
        <f t="shared" ca="1" si="358"/>
        <v>45831</v>
      </c>
      <c r="F772" s="3">
        <f t="shared" ref="F772" ca="1" si="394">E772-10</f>
        <v>45821</v>
      </c>
      <c r="G772" s="3">
        <f t="shared" ref="G772" ca="1" si="395">E772-4</f>
        <v>45827</v>
      </c>
      <c r="H772" s="2">
        <v>5</v>
      </c>
      <c r="I772" s="2" t="s">
        <v>16</v>
      </c>
      <c r="J772" s="3">
        <f t="shared" ca="1" si="353"/>
        <v>45740</v>
      </c>
      <c r="K772" s="3">
        <f t="shared" ref="K772" ca="1" si="396">J772-10</f>
        <v>45730</v>
      </c>
      <c r="L772" s="3">
        <f t="shared" ca="1" si="393"/>
        <v>45736</v>
      </c>
      <c r="M772" s="9">
        <v>5</v>
      </c>
    </row>
    <row r="773" spans="2:13" x14ac:dyDescent="0.25">
      <c r="B773" s="8">
        <v>2843689</v>
      </c>
      <c r="C773" s="1" t="s">
        <v>642</v>
      </c>
      <c r="D773" s="2" t="s">
        <v>15</v>
      </c>
      <c r="E773" s="3">
        <f t="shared" ca="1" si="358"/>
        <v>45831</v>
      </c>
      <c r="F773" s="3">
        <f t="shared" ref="F773:F779" ca="1" si="397">E773-10</f>
        <v>45821</v>
      </c>
      <c r="G773" s="3">
        <f t="shared" ref="G773:G779" ca="1" si="398">E773-4</f>
        <v>45827</v>
      </c>
      <c r="H773" s="2">
        <v>5</v>
      </c>
      <c r="I773" s="2" t="s">
        <v>16</v>
      </c>
      <c r="J773" s="3">
        <f t="shared" ca="1" si="353"/>
        <v>45740</v>
      </c>
      <c r="K773" s="3">
        <f t="shared" ref="K773:K779" ca="1" si="399">J773-10</f>
        <v>45730</v>
      </c>
      <c r="L773" s="3">
        <f t="shared" ca="1" si="392"/>
        <v>45736</v>
      </c>
      <c r="M773" s="9">
        <v>5</v>
      </c>
    </row>
    <row r="774" spans="2:13" x14ac:dyDescent="0.25">
      <c r="B774" s="8">
        <v>2843688</v>
      </c>
      <c r="C774" s="1" t="s">
        <v>643</v>
      </c>
      <c r="D774" s="2" t="s">
        <v>15</v>
      </c>
      <c r="E774" s="3">
        <f t="shared" ca="1" si="358"/>
        <v>45831</v>
      </c>
      <c r="F774" s="3">
        <f t="shared" ca="1" si="397"/>
        <v>45821</v>
      </c>
      <c r="G774" s="3">
        <f t="shared" ca="1" si="398"/>
        <v>45827</v>
      </c>
      <c r="H774" s="2">
        <v>5</v>
      </c>
      <c r="I774" s="2" t="s">
        <v>16</v>
      </c>
      <c r="J774" s="3">
        <f t="shared" ca="1" si="353"/>
        <v>45740</v>
      </c>
      <c r="K774" s="3">
        <f t="shared" ca="1" si="399"/>
        <v>45730</v>
      </c>
      <c r="L774" s="3">
        <f t="shared" ca="1" si="392"/>
        <v>45736</v>
      </c>
      <c r="M774" s="9">
        <v>5</v>
      </c>
    </row>
    <row r="775" spans="2:13" x14ac:dyDescent="0.25">
      <c r="B775" s="8">
        <v>2843692</v>
      </c>
      <c r="C775" s="1" t="s">
        <v>644</v>
      </c>
      <c r="D775" s="2" t="s">
        <v>15</v>
      </c>
      <c r="E775" s="3">
        <f t="shared" ca="1" si="358"/>
        <v>45831</v>
      </c>
      <c r="F775" s="3">
        <f t="shared" ca="1" si="397"/>
        <v>45821</v>
      </c>
      <c r="G775" s="3">
        <f t="shared" ca="1" si="398"/>
        <v>45827</v>
      </c>
      <c r="H775" s="2">
        <v>5</v>
      </c>
      <c r="I775" s="2" t="s">
        <v>16</v>
      </c>
      <c r="J775" s="3">
        <f t="shared" ca="1" si="353"/>
        <v>45740</v>
      </c>
      <c r="K775" s="3">
        <f t="shared" ca="1" si="399"/>
        <v>45730</v>
      </c>
      <c r="L775" s="3">
        <f t="shared" ca="1" si="392"/>
        <v>45736</v>
      </c>
      <c r="M775" s="9">
        <v>5</v>
      </c>
    </row>
    <row r="776" spans="2:13" x14ac:dyDescent="0.25">
      <c r="B776" s="8">
        <v>2843691</v>
      </c>
      <c r="C776" s="1" t="s">
        <v>645</v>
      </c>
      <c r="D776" s="2" t="s">
        <v>15</v>
      </c>
      <c r="E776" s="3">
        <f t="shared" ca="1" si="358"/>
        <v>45831</v>
      </c>
      <c r="F776" s="3">
        <f t="shared" ca="1" si="397"/>
        <v>45821</v>
      </c>
      <c r="G776" s="3">
        <f t="shared" ca="1" si="398"/>
        <v>45827</v>
      </c>
      <c r="H776" s="2">
        <v>5</v>
      </c>
      <c r="I776" s="2" t="s">
        <v>16</v>
      </c>
      <c r="J776" s="3">
        <f t="shared" ca="1" si="353"/>
        <v>45740</v>
      </c>
      <c r="K776" s="3">
        <f t="shared" ca="1" si="399"/>
        <v>45730</v>
      </c>
      <c r="L776" s="3">
        <f t="shared" ca="1" si="392"/>
        <v>45736</v>
      </c>
      <c r="M776" s="9">
        <v>5</v>
      </c>
    </row>
    <row r="777" spans="2:13" x14ac:dyDescent="0.25">
      <c r="B777" s="8">
        <v>2843690</v>
      </c>
      <c r="C777" s="1" t="s">
        <v>646</v>
      </c>
      <c r="D777" s="2" t="s">
        <v>15</v>
      </c>
      <c r="E777" s="3">
        <f t="shared" ca="1" si="358"/>
        <v>45831</v>
      </c>
      <c r="F777" s="3">
        <f t="shared" ca="1" si="397"/>
        <v>45821</v>
      </c>
      <c r="G777" s="3">
        <f t="shared" ca="1" si="398"/>
        <v>45827</v>
      </c>
      <c r="H777" s="2">
        <v>5</v>
      </c>
      <c r="I777" s="2" t="s">
        <v>16</v>
      </c>
      <c r="J777" s="3">
        <f t="shared" ca="1" si="353"/>
        <v>45740</v>
      </c>
      <c r="K777" s="3">
        <f t="shared" ca="1" si="399"/>
        <v>45730</v>
      </c>
      <c r="L777" s="3">
        <f t="shared" ca="1" si="392"/>
        <v>45736</v>
      </c>
      <c r="M777" s="9">
        <v>5</v>
      </c>
    </row>
    <row r="778" spans="2:13" x14ac:dyDescent="0.25">
      <c r="B778" s="8">
        <v>2843687</v>
      </c>
      <c r="C778" s="24" t="s">
        <v>647</v>
      </c>
      <c r="D778" s="2" t="s">
        <v>15</v>
      </c>
      <c r="E778" s="3">
        <f t="shared" ca="1" si="358"/>
        <v>45831</v>
      </c>
      <c r="F778" s="3">
        <f t="shared" ca="1" si="397"/>
        <v>45821</v>
      </c>
      <c r="G778" s="3">
        <f t="shared" ca="1" si="398"/>
        <v>45827</v>
      </c>
      <c r="H778" s="2">
        <v>5</v>
      </c>
      <c r="I778" s="2" t="s">
        <v>16</v>
      </c>
      <c r="J778" s="3">
        <f t="shared" ca="1" si="353"/>
        <v>45740</v>
      </c>
      <c r="K778" s="3">
        <f t="shared" ca="1" si="399"/>
        <v>45730</v>
      </c>
      <c r="L778" s="3">
        <f t="shared" ca="1" si="392"/>
        <v>45736</v>
      </c>
      <c r="M778" s="9">
        <v>5</v>
      </c>
    </row>
    <row r="779" spans="2:13" x14ac:dyDescent="0.25">
      <c r="B779" s="8">
        <v>1225972</v>
      </c>
      <c r="C779" s="1" t="s">
        <v>648</v>
      </c>
      <c r="D779" s="2" t="s">
        <v>15</v>
      </c>
      <c r="E779" s="3">
        <f t="shared" ca="1" si="358"/>
        <v>45831</v>
      </c>
      <c r="F779" s="3">
        <f t="shared" ca="1" si="397"/>
        <v>45821</v>
      </c>
      <c r="G779" s="3">
        <f t="shared" ca="1" si="398"/>
        <v>45827</v>
      </c>
      <c r="H779" s="2">
        <v>5</v>
      </c>
      <c r="I779" s="2" t="s">
        <v>16</v>
      </c>
      <c r="J779" s="3">
        <f t="shared" ca="1" si="353"/>
        <v>45740</v>
      </c>
      <c r="K779" s="3">
        <f t="shared" ca="1" si="399"/>
        <v>45730</v>
      </c>
      <c r="L779" s="3">
        <f t="shared" ca="1" si="392"/>
        <v>45736</v>
      </c>
      <c r="M779" s="9">
        <v>5</v>
      </c>
    </row>
    <row r="780" spans="2:13" x14ac:dyDescent="0.25">
      <c r="B780" s="8">
        <v>3253657</v>
      </c>
      <c r="C780" s="1" t="s">
        <v>649</v>
      </c>
      <c r="D780" s="2" t="s">
        <v>15</v>
      </c>
      <c r="E780" s="3">
        <f t="shared" ca="1" si="358"/>
        <v>45831</v>
      </c>
      <c r="F780" s="3">
        <f t="shared" ref="F780" ca="1" si="400">E780-10</f>
        <v>45821</v>
      </c>
      <c r="G780" s="3">
        <f t="shared" ref="G780" ca="1" si="401">E780-4</f>
        <v>45827</v>
      </c>
      <c r="H780" s="2">
        <v>5</v>
      </c>
      <c r="I780" s="2" t="s">
        <v>16</v>
      </c>
      <c r="J780" s="3">
        <f t="shared" ca="1" si="353"/>
        <v>45740</v>
      </c>
      <c r="K780" s="3">
        <f t="shared" ref="K780" ca="1" si="402">J780-10</f>
        <v>45730</v>
      </c>
      <c r="L780" s="3">
        <f t="shared" ref="L780" ca="1" si="403">J780-4</f>
        <v>45736</v>
      </c>
      <c r="M780" s="9">
        <v>5</v>
      </c>
    </row>
    <row r="781" spans="2:13" x14ac:dyDescent="0.25">
      <c r="B781" s="8">
        <v>1677323</v>
      </c>
      <c r="C781" s="1" t="s">
        <v>650</v>
      </c>
      <c r="D781" s="2" t="s">
        <v>15</v>
      </c>
      <c r="E781" s="3">
        <f t="shared" ca="1" si="358"/>
        <v>45831</v>
      </c>
      <c r="F781" s="3">
        <f t="shared" ref="F781" ca="1" si="404">E781-10</f>
        <v>45821</v>
      </c>
      <c r="G781" s="3">
        <f t="shared" ref="G781" ca="1" si="405">E781-4</f>
        <v>45827</v>
      </c>
      <c r="H781" s="2">
        <v>5</v>
      </c>
      <c r="I781" s="2" t="s">
        <v>16</v>
      </c>
      <c r="J781" s="3">
        <f t="shared" ca="1" si="353"/>
        <v>45740</v>
      </c>
      <c r="K781" s="3">
        <f t="shared" ref="K781" ca="1" si="406">J781-10</f>
        <v>45730</v>
      </c>
      <c r="L781" s="3">
        <f t="shared" ref="L781" ca="1" si="407">J781-4</f>
        <v>45736</v>
      </c>
      <c r="M781" s="9">
        <v>5</v>
      </c>
    </row>
    <row r="782" spans="2:13" x14ac:dyDescent="0.25">
      <c r="B782" s="8">
        <v>1225974</v>
      </c>
      <c r="C782" s="1" t="s">
        <v>651</v>
      </c>
      <c r="D782" s="2" t="s">
        <v>15</v>
      </c>
      <c r="E782" s="3">
        <f t="shared" ca="1" si="358"/>
        <v>45831</v>
      </c>
      <c r="F782" s="3">
        <f ca="1">E782-10</f>
        <v>45821</v>
      </c>
      <c r="G782" s="3">
        <f ca="1">E782-4</f>
        <v>45827</v>
      </c>
      <c r="H782" s="2">
        <v>5</v>
      </c>
      <c r="I782" s="2" t="s">
        <v>16</v>
      </c>
      <c r="J782" s="3">
        <f t="shared" ca="1" si="353"/>
        <v>45740</v>
      </c>
      <c r="K782" s="3">
        <f ca="1">J782-10</f>
        <v>45730</v>
      </c>
      <c r="L782" s="3">
        <f ca="1">J782-4</f>
        <v>45736</v>
      </c>
      <c r="M782" s="9">
        <v>5</v>
      </c>
    </row>
    <row r="783" spans="2:13" x14ac:dyDescent="0.25">
      <c r="B783" s="8">
        <v>1232440</v>
      </c>
      <c r="C783" s="1" t="s">
        <v>652</v>
      </c>
      <c r="D783" s="2" t="s">
        <v>15</v>
      </c>
      <c r="E783" s="3">
        <f t="shared" ca="1" si="358"/>
        <v>45831</v>
      </c>
      <c r="F783" s="3">
        <f t="shared" ref="F783" ca="1" si="408">E783-10</f>
        <v>45821</v>
      </c>
      <c r="G783" s="3">
        <f t="shared" ref="G783" ca="1" si="409">E783-4</f>
        <v>45827</v>
      </c>
      <c r="H783" s="2">
        <v>5</v>
      </c>
      <c r="I783" s="2" t="s">
        <v>16</v>
      </c>
      <c r="J783" s="3">
        <f t="shared" ca="1" si="353"/>
        <v>45740</v>
      </c>
      <c r="K783" s="3">
        <f ca="1">J783-10</f>
        <v>45730</v>
      </c>
      <c r="L783" s="3">
        <f ca="1">J783-4</f>
        <v>45736</v>
      </c>
      <c r="M783" s="9">
        <v>5</v>
      </c>
    </row>
    <row r="784" spans="2:13" x14ac:dyDescent="0.25">
      <c r="B784" s="8">
        <v>1225975</v>
      </c>
      <c r="C784" s="1" t="s">
        <v>653</v>
      </c>
      <c r="D784" s="2" t="s">
        <v>15</v>
      </c>
      <c r="E784" s="3">
        <f t="shared" ca="1" si="358"/>
        <v>45831</v>
      </c>
      <c r="F784" s="3">
        <f ca="1">E784-10</f>
        <v>45821</v>
      </c>
      <c r="G784" s="3">
        <f ca="1">E784-4</f>
        <v>45827</v>
      </c>
      <c r="H784" s="2">
        <v>5</v>
      </c>
      <c r="I784" s="2" t="s">
        <v>16</v>
      </c>
      <c r="J784" s="3">
        <f t="shared" ca="1" si="353"/>
        <v>45740</v>
      </c>
      <c r="K784" s="3">
        <f ca="1">J784-10</f>
        <v>45730</v>
      </c>
      <c r="L784" s="3">
        <f ca="1">J784-4</f>
        <v>45736</v>
      </c>
      <c r="M784" s="9">
        <v>5</v>
      </c>
    </row>
    <row r="785" spans="2:13" x14ac:dyDescent="0.25">
      <c r="B785" s="8">
        <v>1232441</v>
      </c>
      <c r="C785" s="1" t="s">
        <v>654</v>
      </c>
      <c r="D785" s="2" t="s">
        <v>15</v>
      </c>
      <c r="E785" s="3">
        <f t="shared" ca="1" si="358"/>
        <v>45831</v>
      </c>
      <c r="F785" s="3">
        <f t="shared" ref="F785:F794" ca="1" si="410">E785-10</f>
        <v>45821</v>
      </c>
      <c r="G785" s="3">
        <f t="shared" ref="G785:G794" ca="1" si="411">E785-4</f>
        <v>45827</v>
      </c>
      <c r="H785" s="2">
        <v>5</v>
      </c>
      <c r="I785" s="2" t="s">
        <v>16</v>
      </c>
      <c r="J785" s="3">
        <f t="shared" ca="1" si="353"/>
        <v>45740</v>
      </c>
      <c r="K785" s="3">
        <f t="shared" ref="K785:K794" ca="1" si="412">J785-10</f>
        <v>45730</v>
      </c>
      <c r="L785" s="3">
        <f t="shared" ref="L785:L794" ca="1" si="413">J785-4</f>
        <v>45736</v>
      </c>
      <c r="M785" s="9">
        <v>5</v>
      </c>
    </row>
    <row r="786" spans="2:13" x14ac:dyDescent="0.25">
      <c r="B786" s="8">
        <v>1244292</v>
      </c>
      <c r="C786" s="1" t="s">
        <v>655</v>
      </c>
      <c r="D786" s="2" t="s">
        <v>15</v>
      </c>
      <c r="E786" s="3">
        <f t="shared" ca="1" si="358"/>
        <v>45831</v>
      </c>
      <c r="F786" s="3">
        <f t="shared" ca="1" si="410"/>
        <v>45821</v>
      </c>
      <c r="G786" s="3">
        <f t="shared" ca="1" si="411"/>
        <v>45827</v>
      </c>
      <c r="H786" s="2">
        <v>5</v>
      </c>
      <c r="I786" s="2" t="s">
        <v>16</v>
      </c>
      <c r="J786" s="3">
        <f t="shared" ca="1" si="353"/>
        <v>45740</v>
      </c>
      <c r="K786" s="3">
        <f t="shared" ca="1" si="412"/>
        <v>45730</v>
      </c>
      <c r="L786" s="3">
        <f t="shared" ca="1" si="413"/>
        <v>45736</v>
      </c>
      <c r="M786" s="9">
        <v>5</v>
      </c>
    </row>
    <row r="787" spans="2:13" x14ac:dyDescent="0.25">
      <c r="B787" s="8">
        <v>1259780</v>
      </c>
      <c r="C787" s="1" t="s">
        <v>656</v>
      </c>
      <c r="D787" s="2" t="s">
        <v>15</v>
      </c>
      <c r="E787" s="3">
        <f t="shared" ca="1" si="358"/>
        <v>45831</v>
      </c>
      <c r="F787" s="3">
        <f t="shared" ca="1" si="410"/>
        <v>45821</v>
      </c>
      <c r="G787" s="3">
        <f t="shared" ca="1" si="411"/>
        <v>45827</v>
      </c>
      <c r="H787" s="2">
        <v>5</v>
      </c>
      <c r="I787" s="2" t="s">
        <v>16</v>
      </c>
      <c r="J787" s="3">
        <f t="shared" ca="1" si="353"/>
        <v>45740</v>
      </c>
      <c r="K787" s="3">
        <f t="shared" ca="1" si="412"/>
        <v>45730</v>
      </c>
      <c r="L787" s="3">
        <f t="shared" ca="1" si="413"/>
        <v>45736</v>
      </c>
      <c r="M787" s="9">
        <v>5</v>
      </c>
    </row>
    <row r="788" spans="2:13" x14ac:dyDescent="0.25">
      <c r="B788" s="8">
        <v>1232442</v>
      </c>
      <c r="C788" s="1" t="s">
        <v>657</v>
      </c>
      <c r="D788" s="2" t="s">
        <v>15</v>
      </c>
      <c r="E788" s="3">
        <f t="shared" ca="1" si="358"/>
        <v>45831</v>
      </c>
      <c r="F788" s="3">
        <f t="shared" ca="1" si="410"/>
        <v>45821</v>
      </c>
      <c r="G788" s="3">
        <f t="shared" ca="1" si="411"/>
        <v>45827</v>
      </c>
      <c r="H788" s="2">
        <v>5</v>
      </c>
      <c r="I788" s="2" t="s">
        <v>16</v>
      </c>
      <c r="J788" s="3">
        <f t="shared" ca="1" si="353"/>
        <v>45740</v>
      </c>
      <c r="K788" s="3">
        <f t="shared" ca="1" si="412"/>
        <v>45730</v>
      </c>
      <c r="L788" s="3">
        <f t="shared" ca="1" si="413"/>
        <v>45736</v>
      </c>
      <c r="M788" s="9">
        <v>5</v>
      </c>
    </row>
    <row r="789" spans="2:13" x14ac:dyDescent="0.25">
      <c r="B789" s="8">
        <v>1225976</v>
      </c>
      <c r="C789" s="1" t="s">
        <v>658</v>
      </c>
      <c r="D789" s="2" t="s">
        <v>15</v>
      </c>
      <c r="E789" s="3">
        <f t="shared" ca="1" si="358"/>
        <v>45831</v>
      </c>
      <c r="F789" s="3">
        <f t="shared" ca="1" si="410"/>
        <v>45821</v>
      </c>
      <c r="G789" s="3">
        <f t="shared" ca="1" si="411"/>
        <v>45827</v>
      </c>
      <c r="H789" s="2">
        <v>5</v>
      </c>
      <c r="I789" s="2" t="s">
        <v>16</v>
      </c>
      <c r="J789" s="3">
        <f t="shared" ca="1" si="353"/>
        <v>45740</v>
      </c>
      <c r="K789" s="3">
        <f t="shared" ca="1" si="412"/>
        <v>45730</v>
      </c>
      <c r="L789" s="3">
        <f t="shared" ca="1" si="413"/>
        <v>45736</v>
      </c>
      <c r="M789" s="9">
        <v>5</v>
      </c>
    </row>
    <row r="790" spans="2:13" x14ac:dyDescent="0.25">
      <c r="B790" s="8">
        <v>1259781</v>
      </c>
      <c r="C790" s="1" t="s">
        <v>659</v>
      </c>
      <c r="D790" s="2" t="s">
        <v>15</v>
      </c>
      <c r="E790" s="3">
        <f t="shared" ca="1" si="358"/>
        <v>45831</v>
      </c>
      <c r="F790" s="3">
        <f t="shared" ca="1" si="410"/>
        <v>45821</v>
      </c>
      <c r="G790" s="3">
        <f t="shared" ca="1" si="411"/>
        <v>45827</v>
      </c>
      <c r="H790" s="2">
        <v>5</v>
      </c>
      <c r="I790" s="2" t="s">
        <v>16</v>
      </c>
      <c r="J790" s="3">
        <f t="shared" ca="1" si="353"/>
        <v>45740</v>
      </c>
      <c r="K790" s="3">
        <f t="shared" ca="1" si="412"/>
        <v>45730</v>
      </c>
      <c r="L790" s="3">
        <f t="shared" ca="1" si="413"/>
        <v>45736</v>
      </c>
      <c r="M790" s="9">
        <v>5</v>
      </c>
    </row>
    <row r="791" spans="2:13" x14ac:dyDescent="0.25">
      <c r="B791" s="8">
        <v>2936535</v>
      </c>
      <c r="C791" s="24" t="s">
        <v>660</v>
      </c>
      <c r="D791" s="2" t="s">
        <v>15</v>
      </c>
      <c r="E791" s="3">
        <f t="shared" ca="1" si="358"/>
        <v>45831</v>
      </c>
      <c r="F791" s="3">
        <f t="shared" ca="1" si="410"/>
        <v>45821</v>
      </c>
      <c r="G791" s="3">
        <f t="shared" ca="1" si="411"/>
        <v>45827</v>
      </c>
      <c r="H791" s="2">
        <v>5</v>
      </c>
      <c r="I791" s="2" t="s">
        <v>16</v>
      </c>
      <c r="J791" s="3">
        <f t="shared" ca="1" si="353"/>
        <v>45740</v>
      </c>
      <c r="K791" s="3">
        <f t="shared" ca="1" si="412"/>
        <v>45730</v>
      </c>
      <c r="L791" s="3">
        <f t="shared" ca="1" si="413"/>
        <v>45736</v>
      </c>
      <c r="M791" s="9">
        <v>5</v>
      </c>
    </row>
    <row r="792" spans="2:13" x14ac:dyDescent="0.25">
      <c r="B792" s="8">
        <v>1259782</v>
      </c>
      <c r="C792" s="24" t="s">
        <v>661</v>
      </c>
      <c r="D792" s="2" t="s">
        <v>15</v>
      </c>
      <c r="E792" s="3">
        <f t="shared" ca="1" si="358"/>
        <v>45831</v>
      </c>
      <c r="F792" s="3">
        <f t="shared" ca="1" si="410"/>
        <v>45821</v>
      </c>
      <c r="G792" s="3">
        <f t="shared" ca="1" si="411"/>
        <v>45827</v>
      </c>
      <c r="H792" s="2">
        <v>5</v>
      </c>
      <c r="I792" s="2" t="s">
        <v>16</v>
      </c>
      <c r="J792" s="3">
        <f t="shared" ca="1" si="353"/>
        <v>45740</v>
      </c>
      <c r="K792" s="3">
        <f t="shared" ca="1" si="412"/>
        <v>45730</v>
      </c>
      <c r="L792" s="3">
        <f t="shared" ca="1" si="413"/>
        <v>45736</v>
      </c>
      <c r="M792" s="9">
        <v>5</v>
      </c>
    </row>
    <row r="793" spans="2:13" x14ac:dyDescent="0.25">
      <c r="B793" s="8">
        <v>1259783</v>
      </c>
      <c r="C793" s="24" t="s">
        <v>662</v>
      </c>
      <c r="D793" s="2" t="s">
        <v>15</v>
      </c>
      <c r="E793" s="3">
        <f t="shared" ca="1" si="358"/>
        <v>45831</v>
      </c>
      <c r="F793" s="3">
        <f t="shared" ca="1" si="410"/>
        <v>45821</v>
      </c>
      <c r="G793" s="3">
        <f t="shared" ca="1" si="411"/>
        <v>45827</v>
      </c>
      <c r="H793" s="2">
        <v>5</v>
      </c>
      <c r="I793" s="2" t="s">
        <v>16</v>
      </c>
      <c r="J793" s="3">
        <f t="shared" ca="1" si="353"/>
        <v>45740</v>
      </c>
      <c r="K793" s="3">
        <f t="shared" ca="1" si="412"/>
        <v>45730</v>
      </c>
      <c r="L793" s="3">
        <f t="shared" ca="1" si="413"/>
        <v>45736</v>
      </c>
      <c r="M793" s="9">
        <v>5</v>
      </c>
    </row>
    <row r="794" spans="2:13" x14ac:dyDescent="0.25">
      <c r="B794" s="8">
        <v>1259784</v>
      </c>
      <c r="C794" s="1" t="s">
        <v>663</v>
      </c>
      <c r="D794" s="2" t="s">
        <v>15</v>
      </c>
      <c r="E794" s="3">
        <f t="shared" ca="1" si="358"/>
        <v>45831</v>
      </c>
      <c r="F794" s="3">
        <f t="shared" ca="1" si="410"/>
        <v>45821</v>
      </c>
      <c r="G794" s="3">
        <f t="shared" ca="1" si="411"/>
        <v>45827</v>
      </c>
      <c r="H794" s="2">
        <v>5</v>
      </c>
      <c r="I794" s="2" t="s">
        <v>16</v>
      </c>
      <c r="J794" s="3">
        <f t="shared" ca="1" si="353"/>
        <v>45740</v>
      </c>
      <c r="K794" s="3">
        <f t="shared" ca="1" si="412"/>
        <v>45730</v>
      </c>
      <c r="L794" s="3">
        <f t="shared" ca="1" si="413"/>
        <v>45736</v>
      </c>
      <c r="M794" s="9">
        <v>5</v>
      </c>
    </row>
    <row r="795" spans="2:13" x14ac:dyDescent="0.25">
      <c r="B795" s="8">
        <v>1225977</v>
      </c>
      <c r="C795" s="1" t="s">
        <v>664</v>
      </c>
      <c r="D795" s="2" t="s">
        <v>15</v>
      </c>
      <c r="E795" s="3">
        <f t="shared" ca="1" si="358"/>
        <v>45831</v>
      </c>
      <c r="F795" s="3">
        <f t="shared" ref="F795:F803" ca="1" si="414">E795-10</f>
        <v>45821</v>
      </c>
      <c r="G795" s="3">
        <f ca="1">E795-4</f>
        <v>45827</v>
      </c>
      <c r="H795" s="2">
        <v>5</v>
      </c>
      <c r="I795" s="2" t="s">
        <v>16</v>
      </c>
      <c r="J795" s="3">
        <f t="shared" ca="1" si="353"/>
        <v>45740</v>
      </c>
      <c r="K795" s="3">
        <f t="shared" ref="K795:K802" ca="1" si="415">J795-10</f>
        <v>45730</v>
      </c>
      <c r="L795" s="3">
        <f t="shared" ref="L795:L802" ca="1" si="416">J795-4</f>
        <v>45736</v>
      </c>
      <c r="M795" s="9">
        <v>5</v>
      </c>
    </row>
    <row r="796" spans="2:13" x14ac:dyDescent="0.25">
      <c r="B796" s="8">
        <v>1754092</v>
      </c>
      <c r="C796" s="1" t="s">
        <v>665</v>
      </c>
      <c r="D796" s="2" t="s">
        <v>15</v>
      </c>
      <c r="E796" s="3">
        <f t="shared" ca="1" si="358"/>
        <v>45831</v>
      </c>
      <c r="F796" s="3">
        <f t="shared" ca="1" si="414"/>
        <v>45821</v>
      </c>
      <c r="G796" s="3">
        <f ca="1">E796-4</f>
        <v>45827</v>
      </c>
      <c r="H796" s="2">
        <v>5</v>
      </c>
      <c r="I796" s="2" t="s">
        <v>16</v>
      </c>
      <c r="J796" s="3">
        <f t="shared" ca="1" si="353"/>
        <v>45740</v>
      </c>
      <c r="K796" s="3">
        <f t="shared" ca="1" si="415"/>
        <v>45730</v>
      </c>
      <c r="L796" s="3">
        <f t="shared" ca="1" si="416"/>
        <v>45736</v>
      </c>
      <c r="M796" s="9">
        <v>5</v>
      </c>
    </row>
    <row r="797" spans="2:13" x14ac:dyDescent="0.25">
      <c r="B797" s="8">
        <v>1754093</v>
      </c>
      <c r="C797" s="1" t="s">
        <v>666</v>
      </c>
      <c r="D797" s="2" t="s">
        <v>15</v>
      </c>
      <c r="E797" s="3">
        <f t="shared" ca="1" si="358"/>
        <v>45831</v>
      </c>
      <c r="F797" s="3">
        <f t="shared" ca="1" si="414"/>
        <v>45821</v>
      </c>
      <c r="G797" s="3">
        <f ca="1">E797-4</f>
        <v>45827</v>
      </c>
      <c r="H797" s="2">
        <v>5</v>
      </c>
      <c r="I797" s="2" t="s">
        <v>16</v>
      </c>
      <c r="J797" s="3">
        <f t="shared" ca="1" si="353"/>
        <v>45740</v>
      </c>
      <c r="K797" s="3">
        <f t="shared" ca="1" si="415"/>
        <v>45730</v>
      </c>
      <c r="L797" s="3">
        <f t="shared" ca="1" si="416"/>
        <v>45736</v>
      </c>
      <c r="M797" s="9">
        <v>5</v>
      </c>
    </row>
    <row r="798" spans="2:13" x14ac:dyDescent="0.25">
      <c r="B798" s="8">
        <v>1643399</v>
      </c>
      <c r="C798" s="1" t="s">
        <v>667</v>
      </c>
      <c r="D798" s="2" t="s">
        <v>15</v>
      </c>
      <c r="E798" s="3">
        <f t="shared" ca="1" si="358"/>
        <v>45831</v>
      </c>
      <c r="F798" s="3">
        <f t="shared" ref="F798" ca="1" si="417">E798-10</f>
        <v>45821</v>
      </c>
      <c r="G798" s="3">
        <f ca="1">E798-4</f>
        <v>45827</v>
      </c>
      <c r="H798" s="2">
        <v>5</v>
      </c>
      <c r="I798" s="2" t="s">
        <v>16</v>
      </c>
      <c r="J798" s="3">
        <f t="shared" ca="1" si="353"/>
        <v>45740</v>
      </c>
      <c r="K798" s="3">
        <f t="shared" ref="K798" ca="1" si="418">J798-10</f>
        <v>45730</v>
      </c>
      <c r="L798" s="3">
        <f t="shared" ca="1" si="416"/>
        <v>45736</v>
      </c>
      <c r="M798" s="9">
        <v>5</v>
      </c>
    </row>
    <row r="799" spans="2:13" x14ac:dyDescent="0.25">
      <c r="B799" s="8">
        <v>2939451</v>
      </c>
      <c r="C799" s="1" t="s">
        <v>668</v>
      </c>
      <c r="D799" s="2" t="s">
        <v>28</v>
      </c>
      <c r="E799" s="3">
        <f ca="1">MondayfollowingThirdFriday_Dec</f>
        <v>46013</v>
      </c>
      <c r="F799" s="3">
        <f t="shared" ref="F799" ca="1" si="419">E799-10</f>
        <v>46003</v>
      </c>
      <c r="G799" s="3">
        <f t="shared" ref="G799:G814" ca="1" si="420">E799-4</f>
        <v>46009</v>
      </c>
      <c r="H799" s="2">
        <v>5</v>
      </c>
      <c r="I799" s="2" t="s">
        <v>16</v>
      </c>
      <c r="J799" s="3">
        <f t="shared" ca="1" si="353"/>
        <v>45740</v>
      </c>
      <c r="K799" s="3">
        <f t="shared" ref="K799" ca="1" si="421">J799-10</f>
        <v>45730</v>
      </c>
      <c r="L799" s="3">
        <f t="shared" ca="1" si="416"/>
        <v>45736</v>
      </c>
      <c r="M799" s="9">
        <v>5</v>
      </c>
    </row>
    <row r="800" spans="2:13" x14ac:dyDescent="0.25">
      <c r="B800" s="8">
        <v>1688327</v>
      </c>
      <c r="C800" s="1" t="s">
        <v>669</v>
      </c>
      <c r="D800" s="2" t="s">
        <v>28</v>
      </c>
      <c r="E800" s="3">
        <f ca="1">MondayfollowingThirdFriday_Dec</f>
        <v>46013</v>
      </c>
      <c r="F800" s="3">
        <f t="shared" ca="1" si="414"/>
        <v>46003</v>
      </c>
      <c r="G800" s="3">
        <f t="shared" ca="1" si="420"/>
        <v>46009</v>
      </c>
      <c r="H800" s="2">
        <v>5</v>
      </c>
      <c r="I800" s="2" t="s">
        <v>16</v>
      </c>
      <c r="J800" s="3">
        <f t="shared" ca="1" si="353"/>
        <v>45740</v>
      </c>
      <c r="K800" s="3">
        <f t="shared" ca="1" si="415"/>
        <v>45730</v>
      </c>
      <c r="L800" s="3">
        <f t="shared" ca="1" si="416"/>
        <v>45736</v>
      </c>
      <c r="M800" s="9">
        <v>5</v>
      </c>
    </row>
    <row r="801" spans="2:13" x14ac:dyDescent="0.25">
      <c r="B801" s="8">
        <v>1835067</v>
      </c>
      <c r="C801" s="1" t="s">
        <v>670</v>
      </c>
      <c r="D801" s="2" t="s">
        <v>28</v>
      </c>
      <c r="E801" s="3">
        <f ca="1">MondayfollowingThirdFriday_Dec</f>
        <v>46013</v>
      </c>
      <c r="F801" s="3">
        <f t="shared" ca="1" si="414"/>
        <v>46003</v>
      </c>
      <c r="G801" s="3">
        <f t="shared" ca="1" si="420"/>
        <v>46009</v>
      </c>
      <c r="H801" s="2">
        <v>5</v>
      </c>
      <c r="I801" s="2" t="s">
        <v>16</v>
      </c>
      <c r="J801" s="3">
        <f t="shared" ca="1" si="353"/>
        <v>45740</v>
      </c>
      <c r="K801" s="3">
        <f t="shared" ca="1" si="415"/>
        <v>45730</v>
      </c>
      <c r="L801" s="3">
        <f t="shared" ca="1" si="416"/>
        <v>45736</v>
      </c>
      <c r="M801" s="9">
        <v>5</v>
      </c>
    </row>
    <row r="802" spans="2:13" x14ac:dyDescent="0.25">
      <c r="B802" s="8">
        <v>1811135</v>
      </c>
      <c r="C802" s="1" t="s">
        <v>671</v>
      </c>
      <c r="D802" s="2" t="s">
        <v>28</v>
      </c>
      <c r="E802" s="3">
        <f ca="1">MondayfollowingThirdFriday_Dec</f>
        <v>46013</v>
      </c>
      <c r="F802" s="3">
        <f t="shared" ca="1" si="414"/>
        <v>46003</v>
      </c>
      <c r="G802" s="3">
        <f t="shared" ca="1" si="420"/>
        <v>46009</v>
      </c>
      <c r="H802" s="2">
        <v>5</v>
      </c>
      <c r="I802" s="2" t="s">
        <v>16</v>
      </c>
      <c r="J802" s="3">
        <f t="shared" ca="1" si="353"/>
        <v>45740</v>
      </c>
      <c r="K802" s="3">
        <f t="shared" ca="1" si="415"/>
        <v>45730</v>
      </c>
      <c r="L802" s="3">
        <f t="shared" ca="1" si="416"/>
        <v>45736</v>
      </c>
      <c r="M802" s="9">
        <v>5</v>
      </c>
    </row>
    <row r="803" spans="2:13" x14ac:dyDescent="0.25">
      <c r="B803" s="8">
        <v>2069686</v>
      </c>
      <c r="C803" s="1" t="s">
        <v>672</v>
      </c>
      <c r="D803" s="2" t="s">
        <v>15</v>
      </c>
      <c r="E803" s="3">
        <f ca="1">MondayfollowingThirdFriday_JunDec</f>
        <v>45831</v>
      </c>
      <c r="F803" s="3">
        <f t="shared" ca="1" si="414"/>
        <v>45821</v>
      </c>
      <c r="G803" s="3">
        <f t="shared" ca="1" si="420"/>
        <v>45827</v>
      </c>
      <c r="H803" s="2">
        <v>5</v>
      </c>
      <c r="I803" s="2" t="s">
        <v>15</v>
      </c>
      <c r="J803" s="3">
        <f ca="1">MondayfollowingThirdFriday_JunDec</f>
        <v>45831</v>
      </c>
      <c r="K803" s="3">
        <f t="shared" ref="K803" ca="1" si="422">J803-10</f>
        <v>45821</v>
      </c>
      <c r="L803" s="3">
        <f t="shared" ref="L803" ca="1" si="423">J803-4</f>
        <v>45827</v>
      </c>
      <c r="M803" s="9">
        <v>5</v>
      </c>
    </row>
    <row r="804" spans="2:13" x14ac:dyDescent="0.25">
      <c r="B804" s="8">
        <v>3269262</v>
      </c>
      <c r="C804" s="1" t="s">
        <v>673</v>
      </c>
      <c r="D804" s="2" t="s">
        <v>15</v>
      </c>
      <c r="E804" s="3">
        <f ca="1">MondayfollowingThirdFriday_JunDec</f>
        <v>45831</v>
      </c>
      <c r="F804" s="3">
        <f t="shared" ref="F804:F812" ca="1" si="424">E804-10</f>
        <v>45821</v>
      </c>
      <c r="G804" s="3">
        <f t="shared" ref="G804:G812" ca="1" si="425">E804-4</f>
        <v>45827</v>
      </c>
      <c r="H804" s="2">
        <v>5</v>
      </c>
      <c r="I804" s="2" t="s">
        <v>15</v>
      </c>
      <c r="J804" s="3">
        <f ca="1">MondayfollowingThirdFriday_JunDec</f>
        <v>45831</v>
      </c>
      <c r="K804" s="3">
        <f t="shared" ref="K804:K812" ca="1" si="426">J804-10</f>
        <v>45821</v>
      </c>
      <c r="L804" s="3">
        <f t="shared" ref="L804:L812" ca="1" si="427">J804-4</f>
        <v>45827</v>
      </c>
      <c r="M804" s="9">
        <v>5</v>
      </c>
    </row>
    <row r="805" spans="2:13" x14ac:dyDescent="0.25">
      <c r="B805" s="8">
        <v>3269268</v>
      </c>
      <c r="C805" s="1" t="s">
        <v>674</v>
      </c>
      <c r="D805" s="2" t="s">
        <v>15</v>
      </c>
      <c r="E805" s="3">
        <f ca="1">MondayfollowingThirdFriday_JunDec</f>
        <v>45831</v>
      </c>
      <c r="F805" s="3">
        <f t="shared" ca="1" si="424"/>
        <v>45821</v>
      </c>
      <c r="G805" s="3">
        <f t="shared" ca="1" si="425"/>
        <v>45827</v>
      </c>
      <c r="H805" s="2">
        <v>5</v>
      </c>
      <c r="I805" s="2" t="s">
        <v>15</v>
      </c>
      <c r="J805" s="3">
        <f ca="1">MondayfollowingThirdFriday_JunDec</f>
        <v>45831</v>
      </c>
      <c r="K805" s="3">
        <f t="shared" ca="1" si="426"/>
        <v>45821</v>
      </c>
      <c r="L805" s="3">
        <f t="shared" ca="1" si="427"/>
        <v>45827</v>
      </c>
      <c r="M805" s="9">
        <v>5</v>
      </c>
    </row>
    <row r="806" spans="2:13" x14ac:dyDescent="0.25">
      <c r="B806" s="8">
        <v>3269265</v>
      </c>
      <c r="C806" s="1" t="s">
        <v>675</v>
      </c>
      <c r="D806" s="2" t="s">
        <v>15</v>
      </c>
      <c r="E806" s="3">
        <f ca="1">MondayfollowingThirdFriday_JunDec</f>
        <v>45831</v>
      </c>
      <c r="F806" s="3">
        <f t="shared" ca="1" si="424"/>
        <v>45821</v>
      </c>
      <c r="G806" s="3">
        <f t="shared" ca="1" si="425"/>
        <v>45827</v>
      </c>
      <c r="H806" s="2">
        <v>5</v>
      </c>
      <c r="I806" s="2" t="s">
        <v>15</v>
      </c>
      <c r="J806" s="3">
        <f ca="1">MondayfollowingThirdFriday_JunDec</f>
        <v>45831</v>
      </c>
      <c r="K806" s="3">
        <f t="shared" ca="1" si="426"/>
        <v>45821</v>
      </c>
      <c r="L806" s="3">
        <f t="shared" ca="1" si="427"/>
        <v>45827</v>
      </c>
      <c r="M806" s="9">
        <v>5</v>
      </c>
    </row>
    <row r="807" spans="2:13" x14ac:dyDescent="0.25">
      <c r="B807" s="8">
        <v>3269261</v>
      </c>
      <c r="C807" s="1" t="s">
        <v>676</v>
      </c>
      <c r="D807" s="2" t="s">
        <v>15</v>
      </c>
      <c r="E807" s="3">
        <f ca="1">MondayfollowingThirdFriday_JunDec</f>
        <v>45831</v>
      </c>
      <c r="F807" s="3">
        <f t="shared" ca="1" si="424"/>
        <v>45821</v>
      </c>
      <c r="G807" s="3">
        <f t="shared" ca="1" si="425"/>
        <v>45827</v>
      </c>
      <c r="H807" s="2">
        <v>5</v>
      </c>
      <c r="I807" s="2" t="s">
        <v>15</v>
      </c>
      <c r="J807" s="3">
        <f ca="1">MondayfollowingThirdFriday_JunDec</f>
        <v>45831</v>
      </c>
      <c r="K807" s="3">
        <f t="shared" ca="1" si="426"/>
        <v>45821</v>
      </c>
      <c r="L807" s="3">
        <f t="shared" ca="1" si="427"/>
        <v>45827</v>
      </c>
      <c r="M807" s="9">
        <v>5</v>
      </c>
    </row>
    <row r="808" spans="2:13" x14ac:dyDescent="0.25">
      <c r="B808" s="8">
        <v>3269264</v>
      </c>
      <c r="C808" s="1" t="s">
        <v>677</v>
      </c>
      <c r="D808" s="2" t="s">
        <v>15</v>
      </c>
      <c r="E808" s="3">
        <f ca="1">MondayfollowingThirdFriday_JunDec</f>
        <v>45831</v>
      </c>
      <c r="F808" s="3">
        <f t="shared" ca="1" si="424"/>
        <v>45821</v>
      </c>
      <c r="G808" s="3">
        <f t="shared" ca="1" si="425"/>
        <v>45827</v>
      </c>
      <c r="H808" s="2">
        <v>5</v>
      </c>
      <c r="I808" s="2" t="s">
        <v>15</v>
      </c>
      <c r="J808" s="3">
        <f ca="1">MondayfollowingThirdFriday_JunDec</f>
        <v>45831</v>
      </c>
      <c r="K808" s="3">
        <f t="shared" ca="1" si="426"/>
        <v>45821</v>
      </c>
      <c r="L808" s="3">
        <f t="shared" ca="1" si="427"/>
        <v>45827</v>
      </c>
      <c r="M808" s="9">
        <v>5</v>
      </c>
    </row>
    <row r="809" spans="2:13" x14ac:dyDescent="0.25">
      <c r="B809" s="8">
        <v>3269263</v>
      </c>
      <c r="C809" s="1" t="s">
        <v>678</v>
      </c>
      <c r="D809" s="2" t="s">
        <v>15</v>
      </c>
      <c r="E809" s="3">
        <f ca="1">MondayfollowingThirdFriday_JunDec</f>
        <v>45831</v>
      </c>
      <c r="F809" s="3">
        <f t="shared" ca="1" si="424"/>
        <v>45821</v>
      </c>
      <c r="G809" s="3">
        <f t="shared" ca="1" si="425"/>
        <v>45827</v>
      </c>
      <c r="H809" s="2">
        <v>5</v>
      </c>
      <c r="I809" s="2" t="s">
        <v>15</v>
      </c>
      <c r="J809" s="3">
        <f ca="1">MondayfollowingThirdFriday_JunDec</f>
        <v>45831</v>
      </c>
      <c r="K809" s="3">
        <f t="shared" ca="1" si="426"/>
        <v>45821</v>
      </c>
      <c r="L809" s="3">
        <f t="shared" ca="1" si="427"/>
        <v>45827</v>
      </c>
      <c r="M809" s="9">
        <v>5</v>
      </c>
    </row>
    <row r="810" spans="2:13" x14ac:dyDescent="0.25">
      <c r="B810" s="8">
        <v>3269266</v>
      </c>
      <c r="C810" s="1" t="s">
        <v>679</v>
      </c>
      <c r="D810" s="2" t="s">
        <v>15</v>
      </c>
      <c r="E810" s="3">
        <f ca="1">MondayfollowingThirdFriday_JunDec</f>
        <v>45831</v>
      </c>
      <c r="F810" s="3">
        <f t="shared" ca="1" si="424"/>
        <v>45821</v>
      </c>
      <c r="G810" s="3">
        <f t="shared" ca="1" si="425"/>
        <v>45827</v>
      </c>
      <c r="H810" s="2">
        <v>5</v>
      </c>
      <c r="I810" s="2" t="s">
        <v>15</v>
      </c>
      <c r="J810" s="3">
        <f ca="1">MondayfollowingThirdFriday_JunDec</f>
        <v>45831</v>
      </c>
      <c r="K810" s="3">
        <f t="shared" ca="1" si="426"/>
        <v>45821</v>
      </c>
      <c r="L810" s="3">
        <f t="shared" ca="1" si="427"/>
        <v>45827</v>
      </c>
      <c r="M810" s="9">
        <v>5</v>
      </c>
    </row>
    <row r="811" spans="2:13" x14ac:dyDescent="0.25">
      <c r="B811" s="8">
        <v>3269267</v>
      </c>
      <c r="C811" s="1" t="s">
        <v>680</v>
      </c>
      <c r="D811" s="2" t="s">
        <v>15</v>
      </c>
      <c r="E811" s="3">
        <f ca="1">MondayfollowingThirdFriday_JunDec</f>
        <v>45831</v>
      </c>
      <c r="F811" s="3">
        <f t="shared" ca="1" si="424"/>
        <v>45821</v>
      </c>
      <c r="G811" s="3">
        <f t="shared" ca="1" si="425"/>
        <v>45827</v>
      </c>
      <c r="H811" s="2">
        <v>5</v>
      </c>
      <c r="I811" s="2" t="s">
        <v>15</v>
      </c>
      <c r="J811" s="3">
        <f ca="1">MondayfollowingThirdFriday_JunDec</f>
        <v>45831</v>
      </c>
      <c r="K811" s="3">
        <f t="shared" ca="1" si="426"/>
        <v>45821</v>
      </c>
      <c r="L811" s="3">
        <f t="shared" ca="1" si="427"/>
        <v>45827</v>
      </c>
      <c r="M811" s="9">
        <v>5</v>
      </c>
    </row>
    <row r="812" spans="2:13" x14ac:dyDescent="0.25">
      <c r="B812" s="8">
        <v>3269260</v>
      </c>
      <c r="C812" s="1" t="s">
        <v>681</v>
      </c>
      <c r="D812" s="2" t="s">
        <v>15</v>
      </c>
      <c r="E812" s="3">
        <f ca="1">MondayfollowingThirdFriday_JunDec</f>
        <v>45831</v>
      </c>
      <c r="F812" s="3">
        <f t="shared" ca="1" si="424"/>
        <v>45821</v>
      </c>
      <c r="G812" s="3">
        <f t="shared" ca="1" si="425"/>
        <v>45827</v>
      </c>
      <c r="H812" s="2">
        <v>5</v>
      </c>
      <c r="I812" s="2" t="s">
        <v>15</v>
      </c>
      <c r="J812" s="3">
        <f ca="1">MondayfollowingThirdFriday_JunDec</f>
        <v>45831</v>
      </c>
      <c r="K812" s="3">
        <f t="shared" ca="1" si="426"/>
        <v>45821</v>
      </c>
      <c r="L812" s="3">
        <f t="shared" ca="1" si="427"/>
        <v>45827</v>
      </c>
      <c r="M812" s="9">
        <v>5</v>
      </c>
    </row>
    <row r="813" spans="2:13" x14ac:dyDescent="0.25">
      <c r="B813" s="8">
        <v>3074813</v>
      </c>
      <c r="C813" s="1" t="s">
        <v>682</v>
      </c>
      <c r="D813" s="2" t="s">
        <v>28</v>
      </c>
      <c r="E813" s="3">
        <f ca="1">MondayfollowingThirdFriday_Dec</f>
        <v>46013</v>
      </c>
      <c r="F813" s="3">
        <f t="shared" ref="F813" ca="1" si="428">E813-10</f>
        <v>46003</v>
      </c>
      <c r="G813" s="3">
        <f t="shared" ref="G813" ca="1" si="429">E813-4</f>
        <v>46009</v>
      </c>
      <c r="H813" s="2">
        <v>5</v>
      </c>
      <c r="I813" s="2" t="s">
        <v>16</v>
      </c>
      <c r="J813" s="3">
        <f t="shared" ca="1" si="353"/>
        <v>45740</v>
      </c>
      <c r="K813" s="3">
        <f t="shared" ref="K813" ca="1" si="430">J813-10</f>
        <v>45730</v>
      </c>
      <c r="L813" s="3">
        <f ca="1">J813-4</f>
        <v>45736</v>
      </c>
      <c r="M813" s="9">
        <v>5</v>
      </c>
    </row>
    <row r="814" spans="2:13" x14ac:dyDescent="0.25">
      <c r="B814" s="8">
        <v>2411388</v>
      </c>
      <c r="C814" s="1" t="s">
        <v>683</v>
      </c>
      <c r="D814" s="2" t="s">
        <v>28</v>
      </c>
      <c r="E814" s="3">
        <f ca="1">MondayfollowingThirdFriday_Dec</f>
        <v>46013</v>
      </c>
      <c r="F814" s="3">
        <f t="shared" ref="F814" ca="1" si="431">E814-10</f>
        <v>46003</v>
      </c>
      <c r="G814" s="3">
        <f t="shared" ca="1" si="420"/>
        <v>46009</v>
      </c>
      <c r="H814" s="2">
        <v>5</v>
      </c>
      <c r="I814" s="2" t="s">
        <v>16</v>
      </c>
      <c r="J814" s="3">
        <f t="shared" ca="1" si="353"/>
        <v>45740</v>
      </c>
      <c r="K814" s="3">
        <f t="shared" ref="K814" ca="1" si="432">J814-10</f>
        <v>45730</v>
      </c>
      <c r="L814" s="3">
        <f ca="1">J814-4</f>
        <v>45736</v>
      </c>
      <c r="M814" s="9">
        <v>5</v>
      </c>
    </row>
    <row r="815" spans="2:13" x14ac:dyDescent="0.25">
      <c r="B815" s="8">
        <v>2531376</v>
      </c>
      <c r="C815" s="1" t="s">
        <v>684</v>
      </c>
      <c r="D815" s="2" t="s">
        <v>28</v>
      </c>
      <c r="E815" s="3">
        <f ca="1">MondayfollowingThirdFriday_Dec</f>
        <v>46013</v>
      </c>
      <c r="F815" s="3">
        <f t="shared" ref="F815:F821" ca="1" si="433">E815-10</f>
        <v>46003</v>
      </c>
      <c r="G815" s="3">
        <f t="shared" ref="G815:G821" ca="1" si="434">E815-4</f>
        <v>46009</v>
      </c>
      <c r="H815" s="2">
        <v>5</v>
      </c>
      <c r="I815" s="2" t="s">
        <v>16</v>
      </c>
      <c r="J815" s="3">
        <f t="shared" ca="1" si="353"/>
        <v>45740</v>
      </c>
      <c r="K815" s="3">
        <f t="shared" ref="K815:K821" ca="1" si="435">J815-10</f>
        <v>45730</v>
      </c>
      <c r="L815" s="3">
        <f t="shared" ref="L815:L821" ca="1" si="436">J815-4</f>
        <v>45736</v>
      </c>
      <c r="M815" s="9">
        <v>5</v>
      </c>
    </row>
    <row r="816" spans="2:13" x14ac:dyDescent="0.25">
      <c r="B816" s="8">
        <v>2531384</v>
      </c>
      <c r="C816" s="1" t="s">
        <v>685</v>
      </c>
      <c r="D816" s="2" t="s">
        <v>28</v>
      </c>
      <c r="E816" s="3">
        <f ca="1">MondayfollowingThirdFriday_Dec</f>
        <v>46013</v>
      </c>
      <c r="F816" s="3">
        <f t="shared" ca="1" si="433"/>
        <v>46003</v>
      </c>
      <c r="G816" s="3">
        <f t="shared" ca="1" si="434"/>
        <v>46009</v>
      </c>
      <c r="H816" s="2">
        <v>5</v>
      </c>
      <c r="I816" s="2" t="s">
        <v>16</v>
      </c>
      <c r="J816" s="3">
        <f t="shared" ca="1" si="353"/>
        <v>45740</v>
      </c>
      <c r="K816" s="3">
        <f t="shared" ca="1" si="435"/>
        <v>45730</v>
      </c>
      <c r="L816" s="3">
        <f t="shared" ca="1" si="436"/>
        <v>45736</v>
      </c>
      <c r="M816" s="9">
        <v>5</v>
      </c>
    </row>
    <row r="817" spans="2:13" x14ac:dyDescent="0.25">
      <c r="B817" s="8">
        <v>2531393</v>
      </c>
      <c r="C817" s="1" t="s">
        <v>686</v>
      </c>
      <c r="D817" s="2" t="s">
        <v>28</v>
      </c>
      <c r="E817" s="3">
        <f ca="1">MondayfollowingThirdFriday_Dec</f>
        <v>46013</v>
      </c>
      <c r="F817" s="3">
        <f t="shared" ca="1" si="433"/>
        <v>46003</v>
      </c>
      <c r="G817" s="3">
        <f t="shared" ca="1" si="434"/>
        <v>46009</v>
      </c>
      <c r="H817" s="2">
        <v>5</v>
      </c>
      <c r="I817" s="2" t="s">
        <v>16</v>
      </c>
      <c r="J817" s="3">
        <f t="shared" ca="1" si="353"/>
        <v>45740</v>
      </c>
      <c r="K817" s="3">
        <f t="shared" ca="1" si="435"/>
        <v>45730</v>
      </c>
      <c r="L817" s="3">
        <f t="shared" ca="1" si="436"/>
        <v>45736</v>
      </c>
      <c r="M817" s="9">
        <v>5</v>
      </c>
    </row>
    <row r="818" spans="2:13" x14ac:dyDescent="0.25">
      <c r="B818" s="8">
        <v>2531396</v>
      </c>
      <c r="C818" s="1" t="s">
        <v>687</v>
      </c>
      <c r="D818" s="2" t="s">
        <v>28</v>
      </c>
      <c r="E818" s="3">
        <f ca="1">MondayfollowingThirdFriday_Dec</f>
        <v>46013</v>
      </c>
      <c r="F818" s="3">
        <f t="shared" ca="1" si="433"/>
        <v>46003</v>
      </c>
      <c r="G818" s="3">
        <f t="shared" ca="1" si="434"/>
        <v>46009</v>
      </c>
      <c r="H818" s="2">
        <v>5</v>
      </c>
      <c r="I818" s="2" t="s">
        <v>16</v>
      </c>
      <c r="J818" s="3">
        <f t="shared" ca="1" si="353"/>
        <v>45740</v>
      </c>
      <c r="K818" s="3">
        <f t="shared" ca="1" si="435"/>
        <v>45730</v>
      </c>
      <c r="L818" s="3">
        <f t="shared" ca="1" si="436"/>
        <v>45736</v>
      </c>
      <c r="M818" s="9">
        <v>5</v>
      </c>
    </row>
    <row r="819" spans="2:13" x14ac:dyDescent="0.25">
      <c r="B819" s="8">
        <v>2531399</v>
      </c>
      <c r="C819" s="1" t="s">
        <v>688</v>
      </c>
      <c r="D819" s="2" t="s">
        <v>28</v>
      </c>
      <c r="E819" s="3">
        <f ca="1">MondayfollowingThirdFriday_Dec</f>
        <v>46013</v>
      </c>
      <c r="F819" s="3">
        <f t="shared" ref="F819" ca="1" si="437">E819-10</f>
        <v>46003</v>
      </c>
      <c r="G819" s="3">
        <f t="shared" ref="G819" ca="1" si="438">E819-4</f>
        <v>46009</v>
      </c>
      <c r="H819" s="2">
        <v>5</v>
      </c>
      <c r="I819" s="2" t="s">
        <v>16</v>
      </c>
      <c r="J819" s="3">
        <f t="shared" ca="1" si="353"/>
        <v>45740</v>
      </c>
      <c r="K819" s="3">
        <f t="shared" ref="K819" ca="1" si="439">J819-10</f>
        <v>45730</v>
      </c>
      <c r="L819" s="3">
        <f t="shared" ref="L819" ca="1" si="440">J819-4</f>
        <v>45736</v>
      </c>
      <c r="M819" s="9">
        <v>5</v>
      </c>
    </row>
    <row r="820" spans="2:13" x14ac:dyDescent="0.25">
      <c r="B820" s="8">
        <v>2967329</v>
      </c>
      <c r="C820" s="1" t="s">
        <v>689</v>
      </c>
      <c r="D820" s="2" t="s">
        <v>16</v>
      </c>
      <c r="E820" s="3">
        <f t="shared" ref="E820" ca="1" si="441">MondayfollowingThirdFriday_MarJunSepDec</f>
        <v>45740</v>
      </c>
      <c r="F820" s="3">
        <f ca="1">E820-10</f>
        <v>45730</v>
      </c>
      <c r="G820" s="3">
        <f ca="1">E820-4</f>
        <v>45736</v>
      </c>
      <c r="H820" s="2">
        <v>5</v>
      </c>
      <c r="I820" s="2" t="s">
        <v>16</v>
      </c>
      <c r="J820" s="3">
        <f t="shared" ca="1" si="353"/>
        <v>45740</v>
      </c>
      <c r="K820" s="3">
        <f t="shared" ref="K820" ca="1" si="442">J820-10</f>
        <v>45730</v>
      </c>
      <c r="L820" s="3">
        <f t="shared" ref="L820" ca="1" si="443">J820-4</f>
        <v>45736</v>
      </c>
      <c r="M820" s="9">
        <v>5</v>
      </c>
    </row>
    <row r="821" spans="2:13" x14ac:dyDescent="0.25">
      <c r="B821" s="8">
        <v>2531401</v>
      </c>
      <c r="C821" s="1" t="s">
        <v>690</v>
      </c>
      <c r="D821" s="2" t="s">
        <v>28</v>
      </c>
      <c r="E821" s="3">
        <f ca="1">MondayfollowingThirdFriday_Dec</f>
        <v>46013</v>
      </c>
      <c r="F821" s="3">
        <f t="shared" ca="1" si="433"/>
        <v>46003</v>
      </c>
      <c r="G821" s="3">
        <f t="shared" ca="1" si="434"/>
        <v>46009</v>
      </c>
      <c r="H821" s="2">
        <v>5</v>
      </c>
      <c r="I821" s="2" t="s">
        <v>16</v>
      </c>
      <c r="J821" s="3">
        <f t="shared" ca="1" si="353"/>
        <v>45740</v>
      </c>
      <c r="K821" s="3">
        <f t="shared" ca="1" si="435"/>
        <v>45730</v>
      </c>
      <c r="L821" s="3">
        <f t="shared" ca="1" si="436"/>
        <v>45736</v>
      </c>
      <c r="M821" s="9">
        <v>5</v>
      </c>
    </row>
    <row r="822" spans="2:13" x14ac:dyDescent="0.25">
      <c r="B822" s="8">
        <v>2464090</v>
      </c>
      <c r="C822" s="1" t="s">
        <v>691</v>
      </c>
      <c r="D822" s="2" t="s">
        <v>15</v>
      </c>
      <c r="E822" s="3">
        <f t="shared" ref="E822:E830" ca="1" si="444">MondayfollowingThirdFriday_JunDec</f>
        <v>45831</v>
      </c>
      <c r="F822" s="3">
        <f t="shared" ref="F822:F827" ca="1" si="445">E822-10</f>
        <v>45821</v>
      </c>
      <c r="G822" s="3">
        <f t="shared" ref="G822:G827" ca="1" si="446">E822-4</f>
        <v>45827</v>
      </c>
      <c r="H822" s="2">
        <v>5</v>
      </c>
      <c r="I822" s="2" t="s">
        <v>16</v>
      </c>
      <c r="J822" s="3">
        <f t="shared" ca="1" si="353"/>
        <v>45740</v>
      </c>
      <c r="K822" s="3">
        <f t="shared" ref="K822:K827" ca="1" si="447">J822-10</f>
        <v>45730</v>
      </c>
      <c r="L822" s="3">
        <f t="shared" ref="L822:L827" ca="1" si="448">J822-4</f>
        <v>45736</v>
      </c>
      <c r="M822" s="9">
        <v>5</v>
      </c>
    </row>
    <row r="823" spans="2:13" x14ac:dyDescent="0.25">
      <c r="B823" s="8">
        <v>2464091</v>
      </c>
      <c r="C823" s="1" t="s">
        <v>692</v>
      </c>
      <c r="D823" s="2" t="s">
        <v>15</v>
      </c>
      <c r="E823" s="3">
        <f t="shared" ca="1" si="444"/>
        <v>45831</v>
      </c>
      <c r="F823" s="3">
        <f t="shared" ca="1" si="445"/>
        <v>45821</v>
      </c>
      <c r="G823" s="3">
        <f t="shared" ca="1" si="446"/>
        <v>45827</v>
      </c>
      <c r="H823" s="2">
        <v>5</v>
      </c>
      <c r="I823" s="2" t="s">
        <v>16</v>
      </c>
      <c r="J823" s="3">
        <f t="shared" ca="1" si="353"/>
        <v>45740</v>
      </c>
      <c r="K823" s="3">
        <f t="shared" ca="1" si="447"/>
        <v>45730</v>
      </c>
      <c r="L823" s="3">
        <f t="shared" ca="1" si="448"/>
        <v>45736</v>
      </c>
      <c r="M823" s="9">
        <v>5</v>
      </c>
    </row>
    <row r="824" spans="2:13" x14ac:dyDescent="0.25">
      <c r="B824" s="8">
        <v>2464089</v>
      </c>
      <c r="C824" s="1" t="s">
        <v>693</v>
      </c>
      <c r="D824" s="2" t="s">
        <v>15</v>
      </c>
      <c r="E824" s="3">
        <f t="shared" ca="1" si="444"/>
        <v>45831</v>
      </c>
      <c r="F824" s="3">
        <f t="shared" ca="1" si="445"/>
        <v>45821</v>
      </c>
      <c r="G824" s="3">
        <f t="shared" ca="1" si="446"/>
        <v>45827</v>
      </c>
      <c r="H824" s="2">
        <v>5</v>
      </c>
      <c r="I824" s="2" t="s">
        <v>16</v>
      </c>
      <c r="J824" s="3">
        <f t="shared" ca="1" si="353"/>
        <v>45740</v>
      </c>
      <c r="K824" s="3">
        <f t="shared" ca="1" si="447"/>
        <v>45730</v>
      </c>
      <c r="L824" s="3">
        <f t="shared" ca="1" si="448"/>
        <v>45736</v>
      </c>
      <c r="M824" s="9">
        <v>5</v>
      </c>
    </row>
    <row r="825" spans="2:13" x14ac:dyDescent="0.25">
      <c r="B825" s="8">
        <v>2473960</v>
      </c>
      <c r="C825" s="1" t="s">
        <v>694</v>
      </c>
      <c r="D825" s="2" t="s">
        <v>15</v>
      </c>
      <c r="E825" s="3">
        <f t="shared" ca="1" si="444"/>
        <v>45831</v>
      </c>
      <c r="F825" s="3">
        <f t="shared" ca="1" si="445"/>
        <v>45821</v>
      </c>
      <c r="G825" s="3">
        <f t="shared" ca="1" si="446"/>
        <v>45827</v>
      </c>
      <c r="H825" s="2">
        <v>5</v>
      </c>
      <c r="I825" s="2" t="s">
        <v>16</v>
      </c>
      <c r="J825" s="3">
        <f t="shared" ca="1" si="353"/>
        <v>45740</v>
      </c>
      <c r="K825" s="3">
        <f t="shared" ca="1" si="447"/>
        <v>45730</v>
      </c>
      <c r="L825" s="3">
        <f t="shared" ca="1" si="448"/>
        <v>45736</v>
      </c>
      <c r="M825" s="9">
        <v>5</v>
      </c>
    </row>
    <row r="826" spans="2:13" x14ac:dyDescent="0.25">
      <c r="B826" s="8">
        <v>3232656</v>
      </c>
      <c r="C826" s="1" t="s">
        <v>695</v>
      </c>
      <c r="D826" s="2" t="s">
        <v>15</v>
      </c>
      <c r="E826" s="3">
        <f t="shared" ca="1" si="444"/>
        <v>45831</v>
      </c>
      <c r="F826" s="3">
        <f t="shared" ca="1" si="445"/>
        <v>45821</v>
      </c>
      <c r="G826" s="3">
        <f t="shared" ca="1" si="446"/>
        <v>45827</v>
      </c>
      <c r="H826" s="2">
        <v>5</v>
      </c>
      <c r="I826" s="2" t="s">
        <v>16</v>
      </c>
      <c r="J826" s="3">
        <f t="shared" ca="1" si="353"/>
        <v>45740</v>
      </c>
      <c r="K826" s="3">
        <f t="shared" ca="1" si="447"/>
        <v>45730</v>
      </c>
      <c r="L826" s="3">
        <f t="shared" ca="1" si="448"/>
        <v>45736</v>
      </c>
      <c r="M826" s="9">
        <v>5</v>
      </c>
    </row>
    <row r="827" spans="2:13" x14ac:dyDescent="0.25">
      <c r="B827" s="8">
        <v>2436981</v>
      </c>
      <c r="C827" s="1" t="s">
        <v>696</v>
      </c>
      <c r="D827" s="2" t="s">
        <v>15</v>
      </c>
      <c r="E827" s="3">
        <f t="shared" ca="1" si="444"/>
        <v>45831</v>
      </c>
      <c r="F827" s="3">
        <f t="shared" ca="1" si="445"/>
        <v>45821</v>
      </c>
      <c r="G827" s="3">
        <f t="shared" ca="1" si="446"/>
        <v>45827</v>
      </c>
      <c r="H827" s="2">
        <v>5</v>
      </c>
      <c r="I827" s="2" t="s">
        <v>15</v>
      </c>
      <c r="J827" s="3">
        <f t="shared" ref="J827:J830" ca="1" si="449">MondayfollowingThirdFriday_JunDec</f>
        <v>45831</v>
      </c>
      <c r="K827" s="3">
        <f t="shared" ca="1" si="447"/>
        <v>45821</v>
      </c>
      <c r="L827" s="3">
        <f t="shared" ca="1" si="448"/>
        <v>45827</v>
      </c>
      <c r="M827" s="9">
        <v>5</v>
      </c>
    </row>
    <row r="828" spans="2:13" x14ac:dyDescent="0.25">
      <c r="B828" s="8">
        <v>2457970</v>
      </c>
      <c r="C828" s="1" t="s">
        <v>697</v>
      </c>
      <c r="D828" s="2" t="s">
        <v>15</v>
      </c>
      <c r="E828" s="3">
        <f t="shared" ca="1" si="444"/>
        <v>45831</v>
      </c>
      <c r="F828" s="3">
        <f t="shared" ref="F828:F830" ca="1" si="450">E828-10</f>
        <v>45821</v>
      </c>
      <c r="G828" s="3">
        <f t="shared" ref="G828:G830" ca="1" si="451">E828-4</f>
        <v>45827</v>
      </c>
      <c r="H828" s="2">
        <v>5</v>
      </c>
      <c r="I828" s="2" t="s">
        <v>15</v>
      </c>
      <c r="J828" s="3">
        <f t="shared" ca="1" si="449"/>
        <v>45831</v>
      </c>
      <c r="K828" s="3">
        <f t="shared" ref="K828:K830" ca="1" si="452">J828-10</f>
        <v>45821</v>
      </c>
      <c r="L828" s="3">
        <f t="shared" ref="L828:L830" ca="1" si="453">J828-4</f>
        <v>45827</v>
      </c>
      <c r="M828" s="9">
        <v>5</v>
      </c>
    </row>
    <row r="829" spans="2:13" x14ac:dyDescent="0.25">
      <c r="B829" s="8">
        <v>2457969</v>
      </c>
      <c r="C829" s="1" t="s">
        <v>698</v>
      </c>
      <c r="D829" s="2" t="s">
        <v>15</v>
      </c>
      <c r="E829" s="3">
        <f t="shared" ca="1" si="444"/>
        <v>45831</v>
      </c>
      <c r="F829" s="3">
        <f t="shared" ca="1" si="450"/>
        <v>45821</v>
      </c>
      <c r="G829" s="3">
        <f t="shared" ca="1" si="451"/>
        <v>45827</v>
      </c>
      <c r="H829" s="2">
        <v>5</v>
      </c>
      <c r="I829" s="2" t="s">
        <v>15</v>
      </c>
      <c r="J829" s="3">
        <f t="shared" ca="1" si="449"/>
        <v>45831</v>
      </c>
      <c r="K829" s="3">
        <f t="shared" ca="1" si="452"/>
        <v>45821</v>
      </c>
      <c r="L829" s="3">
        <f t="shared" ca="1" si="453"/>
        <v>45827</v>
      </c>
      <c r="M829" s="9">
        <v>5</v>
      </c>
    </row>
    <row r="830" spans="2:13" x14ac:dyDescent="0.25">
      <c r="B830" s="8">
        <v>2457968</v>
      </c>
      <c r="C830" s="1" t="s">
        <v>699</v>
      </c>
      <c r="D830" s="2" t="s">
        <v>15</v>
      </c>
      <c r="E830" s="3">
        <f t="shared" ca="1" si="444"/>
        <v>45831</v>
      </c>
      <c r="F830" s="3">
        <f t="shared" ca="1" si="450"/>
        <v>45821</v>
      </c>
      <c r="G830" s="3">
        <f t="shared" ca="1" si="451"/>
        <v>45827</v>
      </c>
      <c r="H830" s="2">
        <v>5</v>
      </c>
      <c r="I830" s="2" t="s">
        <v>15</v>
      </c>
      <c r="J830" s="3">
        <f t="shared" ca="1" si="449"/>
        <v>45831</v>
      </c>
      <c r="K830" s="3">
        <f t="shared" ca="1" si="452"/>
        <v>45821</v>
      </c>
      <c r="L830" s="3">
        <f t="shared" ca="1" si="453"/>
        <v>45827</v>
      </c>
      <c r="M830" s="9">
        <v>5</v>
      </c>
    </row>
    <row r="831" spans="2:13" x14ac:dyDescent="0.25">
      <c r="B831" s="89" t="s">
        <v>700</v>
      </c>
      <c r="C831" s="90"/>
      <c r="D831" s="90"/>
      <c r="E831" s="90"/>
      <c r="F831" s="90"/>
      <c r="G831" s="90"/>
      <c r="H831" s="90"/>
      <c r="I831" s="90"/>
      <c r="J831" s="90"/>
      <c r="K831" s="90"/>
      <c r="L831" s="90"/>
      <c r="M831" s="91"/>
    </row>
    <row r="832" spans="2:13" x14ac:dyDescent="0.25">
      <c r="B832" s="8">
        <v>1813664</v>
      </c>
      <c r="C832" s="1" t="s">
        <v>701</v>
      </c>
      <c r="D832" s="2" t="s">
        <v>15</v>
      </c>
      <c r="E832" s="3">
        <f t="shared" ref="E832:E841" ca="1" si="454">MondayfollowingThirdFriday_JunDec</f>
        <v>45831</v>
      </c>
      <c r="F832" s="3">
        <f ca="1">E832-10</f>
        <v>45821</v>
      </c>
      <c r="G832" s="3">
        <f ca="1">E832-4</f>
        <v>45827</v>
      </c>
      <c r="H832" s="2">
        <v>5</v>
      </c>
      <c r="I832" s="2" t="s">
        <v>16</v>
      </c>
      <c r="J832" s="3">
        <f t="shared" ref="J832:J841" ca="1" si="455">MondayfollowingThirdFriday_MarJunSepDec</f>
        <v>45740</v>
      </c>
      <c r="K832" s="3">
        <f ca="1">J832-10</f>
        <v>45730</v>
      </c>
      <c r="L832" s="3">
        <f ca="1">J832-4</f>
        <v>45736</v>
      </c>
      <c r="M832" s="9">
        <v>5</v>
      </c>
    </row>
    <row r="833" spans="2:13" x14ac:dyDescent="0.25">
      <c r="B833" s="8">
        <v>1813653</v>
      </c>
      <c r="C833" s="1" t="s">
        <v>702</v>
      </c>
      <c r="D833" s="2" t="s">
        <v>15</v>
      </c>
      <c r="E833" s="3">
        <f t="shared" ca="1" si="454"/>
        <v>45831</v>
      </c>
      <c r="F833" s="3">
        <f t="shared" ref="F833:F841" ca="1" si="456">E833-10</f>
        <v>45821</v>
      </c>
      <c r="G833" s="3">
        <f t="shared" ref="G833:G841" ca="1" si="457">E833-4</f>
        <v>45827</v>
      </c>
      <c r="H833" s="2">
        <v>5</v>
      </c>
      <c r="I833" s="2" t="s">
        <v>16</v>
      </c>
      <c r="J833" s="3">
        <f t="shared" ca="1" si="455"/>
        <v>45740</v>
      </c>
      <c r="K833" s="3">
        <f t="shared" ref="K833:K841" ca="1" si="458">J833-10</f>
        <v>45730</v>
      </c>
      <c r="L833" s="3">
        <f t="shared" ref="L833:L841" ca="1" si="459">J833-4</f>
        <v>45736</v>
      </c>
      <c r="M833" s="9">
        <v>5</v>
      </c>
    </row>
    <row r="834" spans="2:13" x14ac:dyDescent="0.25">
      <c r="B834" s="8">
        <v>1813662</v>
      </c>
      <c r="C834" s="1" t="s">
        <v>703</v>
      </c>
      <c r="D834" s="2" t="s">
        <v>15</v>
      </c>
      <c r="E834" s="3">
        <f t="shared" ca="1" si="454"/>
        <v>45831</v>
      </c>
      <c r="F834" s="3">
        <f t="shared" ca="1" si="456"/>
        <v>45821</v>
      </c>
      <c r="G834" s="3">
        <f t="shared" ca="1" si="457"/>
        <v>45827</v>
      </c>
      <c r="H834" s="2">
        <v>5</v>
      </c>
      <c r="I834" s="2" t="s">
        <v>16</v>
      </c>
      <c r="J834" s="3">
        <f t="shared" ca="1" si="455"/>
        <v>45740</v>
      </c>
      <c r="K834" s="3">
        <f t="shared" ca="1" si="458"/>
        <v>45730</v>
      </c>
      <c r="L834" s="3">
        <f t="shared" ca="1" si="459"/>
        <v>45736</v>
      </c>
      <c r="M834" s="9">
        <v>5</v>
      </c>
    </row>
    <row r="835" spans="2:13" x14ac:dyDescent="0.25">
      <c r="B835" s="8">
        <v>1813660</v>
      </c>
      <c r="C835" s="1" t="s">
        <v>704</v>
      </c>
      <c r="D835" s="2" t="s">
        <v>15</v>
      </c>
      <c r="E835" s="3">
        <f t="shared" ca="1" si="454"/>
        <v>45831</v>
      </c>
      <c r="F835" s="3">
        <f t="shared" ca="1" si="456"/>
        <v>45821</v>
      </c>
      <c r="G835" s="3">
        <f t="shared" ca="1" si="457"/>
        <v>45827</v>
      </c>
      <c r="H835" s="2">
        <v>5</v>
      </c>
      <c r="I835" s="2" t="s">
        <v>16</v>
      </c>
      <c r="J835" s="3">
        <f t="shared" ca="1" si="455"/>
        <v>45740</v>
      </c>
      <c r="K835" s="3">
        <f t="shared" ca="1" si="458"/>
        <v>45730</v>
      </c>
      <c r="L835" s="3">
        <f t="shared" ca="1" si="459"/>
        <v>45736</v>
      </c>
      <c r="M835" s="9">
        <v>5</v>
      </c>
    </row>
    <row r="836" spans="2:13" x14ac:dyDescent="0.25">
      <c r="B836" s="8">
        <v>1813654</v>
      </c>
      <c r="C836" s="1" t="s">
        <v>705</v>
      </c>
      <c r="D836" s="2" t="s">
        <v>15</v>
      </c>
      <c r="E836" s="3">
        <f t="shared" ca="1" si="454"/>
        <v>45831</v>
      </c>
      <c r="F836" s="3">
        <f t="shared" ca="1" si="456"/>
        <v>45821</v>
      </c>
      <c r="G836" s="3">
        <f t="shared" ca="1" si="457"/>
        <v>45827</v>
      </c>
      <c r="H836" s="2">
        <v>5</v>
      </c>
      <c r="I836" s="2" t="s">
        <v>16</v>
      </c>
      <c r="J836" s="3">
        <f t="shared" ca="1" si="455"/>
        <v>45740</v>
      </c>
      <c r="K836" s="3">
        <f t="shared" ca="1" si="458"/>
        <v>45730</v>
      </c>
      <c r="L836" s="3">
        <f t="shared" ca="1" si="459"/>
        <v>45736</v>
      </c>
      <c r="M836" s="9">
        <v>5</v>
      </c>
    </row>
    <row r="837" spans="2:13" x14ac:dyDescent="0.25">
      <c r="B837" s="8">
        <v>1813661</v>
      </c>
      <c r="C837" s="1" t="s">
        <v>706</v>
      </c>
      <c r="D837" s="2" t="s">
        <v>15</v>
      </c>
      <c r="E837" s="3">
        <f t="shared" ca="1" si="454"/>
        <v>45831</v>
      </c>
      <c r="F837" s="3">
        <f t="shared" ca="1" si="456"/>
        <v>45821</v>
      </c>
      <c r="G837" s="3">
        <f t="shared" ca="1" si="457"/>
        <v>45827</v>
      </c>
      <c r="H837" s="2">
        <v>5</v>
      </c>
      <c r="I837" s="2" t="s">
        <v>16</v>
      </c>
      <c r="J837" s="3">
        <f t="shared" ca="1" si="455"/>
        <v>45740</v>
      </c>
      <c r="K837" s="3">
        <f t="shared" ca="1" si="458"/>
        <v>45730</v>
      </c>
      <c r="L837" s="3">
        <f t="shared" ca="1" si="459"/>
        <v>45736</v>
      </c>
      <c r="M837" s="9">
        <v>5</v>
      </c>
    </row>
    <row r="838" spans="2:13" x14ac:dyDescent="0.25">
      <c r="B838" s="8">
        <v>1813663</v>
      </c>
      <c r="C838" s="1" t="s">
        <v>707</v>
      </c>
      <c r="D838" s="2" t="s">
        <v>15</v>
      </c>
      <c r="E838" s="3">
        <f t="shared" ca="1" si="454"/>
        <v>45831</v>
      </c>
      <c r="F838" s="3">
        <f t="shared" ca="1" si="456"/>
        <v>45821</v>
      </c>
      <c r="G838" s="3">
        <f t="shared" ca="1" si="457"/>
        <v>45827</v>
      </c>
      <c r="H838" s="2">
        <v>5</v>
      </c>
      <c r="I838" s="2" t="s">
        <v>16</v>
      </c>
      <c r="J838" s="3">
        <f t="shared" ca="1" si="455"/>
        <v>45740</v>
      </c>
      <c r="K838" s="3">
        <f t="shared" ca="1" si="458"/>
        <v>45730</v>
      </c>
      <c r="L838" s="3">
        <f t="shared" ca="1" si="459"/>
        <v>45736</v>
      </c>
      <c r="M838" s="9">
        <v>5</v>
      </c>
    </row>
    <row r="839" spans="2:13" x14ac:dyDescent="0.25">
      <c r="B839" s="8">
        <v>1813665</v>
      </c>
      <c r="C839" s="1" t="s">
        <v>708</v>
      </c>
      <c r="D839" s="2" t="s">
        <v>15</v>
      </c>
      <c r="E839" s="3">
        <f t="shared" ca="1" si="454"/>
        <v>45831</v>
      </c>
      <c r="F839" s="3">
        <f t="shared" ca="1" si="456"/>
        <v>45821</v>
      </c>
      <c r="G839" s="3">
        <f t="shared" ca="1" si="457"/>
        <v>45827</v>
      </c>
      <c r="H839" s="2">
        <v>5</v>
      </c>
      <c r="I839" s="2" t="s">
        <v>16</v>
      </c>
      <c r="J839" s="3">
        <f t="shared" ca="1" si="455"/>
        <v>45740</v>
      </c>
      <c r="K839" s="3">
        <f t="shared" ca="1" si="458"/>
        <v>45730</v>
      </c>
      <c r="L839" s="3">
        <f t="shared" ca="1" si="459"/>
        <v>45736</v>
      </c>
      <c r="M839" s="9">
        <v>5</v>
      </c>
    </row>
    <row r="840" spans="2:13" x14ac:dyDescent="0.25">
      <c r="B840" s="8">
        <v>1813666</v>
      </c>
      <c r="C840" s="1" t="s">
        <v>709</v>
      </c>
      <c r="D840" s="2" t="s">
        <v>15</v>
      </c>
      <c r="E840" s="3">
        <f t="shared" ca="1" si="454"/>
        <v>45831</v>
      </c>
      <c r="F840" s="3">
        <f t="shared" ca="1" si="456"/>
        <v>45821</v>
      </c>
      <c r="G840" s="3">
        <f t="shared" ca="1" si="457"/>
        <v>45827</v>
      </c>
      <c r="H840" s="2">
        <v>5</v>
      </c>
      <c r="I840" s="2" t="s">
        <v>16</v>
      </c>
      <c r="J840" s="3">
        <f t="shared" ca="1" si="455"/>
        <v>45740</v>
      </c>
      <c r="K840" s="3">
        <f t="shared" ca="1" si="458"/>
        <v>45730</v>
      </c>
      <c r="L840" s="3">
        <f t="shared" ca="1" si="459"/>
        <v>45736</v>
      </c>
      <c r="M840" s="9">
        <v>5</v>
      </c>
    </row>
    <row r="841" spans="2:13" x14ac:dyDescent="0.25">
      <c r="B841" s="8">
        <v>1813667</v>
      </c>
      <c r="C841" s="1" t="s">
        <v>710</v>
      </c>
      <c r="D841" s="2" t="s">
        <v>15</v>
      </c>
      <c r="E841" s="3">
        <f t="shared" ca="1" si="454"/>
        <v>45831</v>
      </c>
      <c r="F841" s="3">
        <f t="shared" ca="1" si="456"/>
        <v>45821</v>
      </c>
      <c r="G841" s="3">
        <f t="shared" ca="1" si="457"/>
        <v>45827</v>
      </c>
      <c r="H841" s="2">
        <v>5</v>
      </c>
      <c r="I841" s="2" t="s">
        <v>16</v>
      </c>
      <c r="J841" s="3">
        <f t="shared" ca="1" si="455"/>
        <v>45740</v>
      </c>
      <c r="K841" s="3">
        <f t="shared" ca="1" si="458"/>
        <v>45730</v>
      </c>
      <c r="L841" s="3">
        <f t="shared" ca="1" si="459"/>
        <v>45736</v>
      </c>
      <c r="M841" s="9">
        <v>5</v>
      </c>
    </row>
    <row r="842" spans="2:13" x14ac:dyDescent="0.25">
      <c r="B842" s="89" t="s">
        <v>711</v>
      </c>
      <c r="C842" s="90"/>
      <c r="D842" s="90"/>
      <c r="E842" s="90"/>
      <c r="F842" s="90"/>
      <c r="G842" s="90"/>
      <c r="H842" s="90"/>
      <c r="I842" s="90"/>
      <c r="J842" s="90"/>
      <c r="K842" s="90"/>
      <c r="L842" s="90"/>
      <c r="M842" s="91"/>
    </row>
    <row r="843" spans="2:13" x14ac:dyDescent="0.25">
      <c r="B843" s="8">
        <v>2773484</v>
      </c>
      <c r="C843" s="1" t="s">
        <v>712</v>
      </c>
      <c r="D843" s="2" t="s">
        <v>15</v>
      </c>
      <c r="E843" s="3">
        <f t="shared" ref="E843:E856" ca="1" si="460">MondayfollowingThirdFriday_JunDec</f>
        <v>45831</v>
      </c>
      <c r="F843" s="3">
        <f ca="1">E843-10</f>
        <v>45821</v>
      </c>
      <c r="G843" s="3">
        <f ca="1">E843-4</f>
        <v>45827</v>
      </c>
      <c r="H843" s="2">
        <v>5</v>
      </c>
      <c r="I843" s="2" t="s">
        <v>15</v>
      </c>
      <c r="J843" s="3">
        <f t="shared" ref="J843" ca="1" si="461">MondayfollowingThirdFriday_JunDec</f>
        <v>45831</v>
      </c>
      <c r="K843" s="3">
        <f ca="1">J843-10</f>
        <v>45821</v>
      </c>
      <c r="L843" s="3">
        <f ca="1">J843-4</f>
        <v>45827</v>
      </c>
      <c r="M843" s="9">
        <v>5</v>
      </c>
    </row>
    <row r="844" spans="2:13" x14ac:dyDescent="0.25">
      <c r="B844" s="89" t="s">
        <v>713</v>
      </c>
      <c r="C844" s="90"/>
      <c r="D844" s="90"/>
      <c r="E844" s="90"/>
      <c r="F844" s="90"/>
      <c r="G844" s="90"/>
      <c r="H844" s="90"/>
      <c r="I844" s="90"/>
      <c r="J844" s="90"/>
      <c r="K844" s="90"/>
      <c r="L844" s="90"/>
      <c r="M844" s="91"/>
    </row>
    <row r="845" spans="2:13" x14ac:dyDescent="0.25">
      <c r="B845" s="8">
        <v>1599865</v>
      </c>
      <c r="C845" s="1" t="s">
        <v>714</v>
      </c>
      <c r="D845" s="2" t="s">
        <v>15</v>
      </c>
      <c r="E845" s="3">
        <f t="shared" ca="1" si="460"/>
        <v>45831</v>
      </c>
      <c r="F845" s="3">
        <f t="shared" ref="F845:F856" ca="1" si="462">E845-10</f>
        <v>45821</v>
      </c>
      <c r="G845" s="3">
        <f t="shared" ref="G845:G856" ca="1" si="463">E845-4</f>
        <v>45827</v>
      </c>
      <c r="H845" s="2">
        <v>5</v>
      </c>
      <c r="I845" s="2" t="s">
        <v>15</v>
      </c>
      <c r="J845" s="3">
        <f t="shared" ref="J845:J856" ca="1" si="464">MondayfollowingThirdFriday_JunDec</f>
        <v>45831</v>
      </c>
      <c r="K845" s="3">
        <f t="shared" ref="K845:K856" ca="1" si="465">J845-10</f>
        <v>45821</v>
      </c>
      <c r="L845" s="3">
        <f t="shared" ref="L845:L856" ca="1" si="466">J845-4</f>
        <v>45827</v>
      </c>
      <c r="M845" s="9">
        <v>5</v>
      </c>
    </row>
    <row r="846" spans="2:13" x14ac:dyDescent="0.25">
      <c r="B846" s="8">
        <v>1599866</v>
      </c>
      <c r="C846" s="1" t="s">
        <v>715</v>
      </c>
      <c r="D846" s="2" t="s">
        <v>15</v>
      </c>
      <c r="E846" s="3">
        <f t="shared" ca="1" si="460"/>
        <v>45831</v>
      </c>
      <c r="F846" s="3">
        <f t="shared" ca="1" si="462"/>
        <v>45821</v>
      </c>
      <c r="G846" s="3">
        <f t="shared" ca="1" si="463"/>
        <v>45827</v>
      </c>
      <c r="H846" s="2">
        <v>5</v>
      </c>
      <c r="I846" s="2" t="s">
        <v>15</v>
      </c>
      <c r="J846" s="3">
        <f t="shared" ca="1" si="464"/>
        <v>45831</v>
      </c>
      <c r="K846" s="3">
        <f t="shared" ca="1" si="465"/>
        <v>45821</v>
      </c>
      <c r="L846" s="3">
        <f t="shared" ca="1" si="466"/>
        <v>45827</v>
      </c>
      <c r="M846" s="9">
        <v>5</v>
      </c>
    </row>
    <row r="847" spans="2:13" x14ac:dyDescent="0.25">
      <c r="B847" s="8">
        <v>1599867</v>
      </c>
      <c r="C847" s="1" t="s">
        <v>716</v>
      </c>
      <c r="D847" s="2" t="s">
        <v>15</v>
      </c>
      <c r="E847" s="3">
        <f t="shared" ca="1" si="460"/>
        <v>45831</v>
      </c>
      <c r="F847" s="3">
        <f t="shared" ca="1" si="462"/>
        <v>45821</v>
      </c>
      <c r="G847" s="3">
        <f t="shared" ca="1" si="463"/>
        <v>45827</v>
      </c>
      <c r="H847" s="2">
        <v>5</v>
      </c>
      <c r="I847" s="2" t="s">
        <v>15</v>
      </c>
      <c r="J847" s="3">
        <f t="shared" ca="1" si="464"/>
        <v>45831</v>
      </c>
      <c r="K847" s="3">
        <f t="shared" ca="1" si="465"/>
        <v>45821</v>
      </c>
      <c r="L847" s="3">
        <f t="shared" ca="1" si="466"/>
        <v>45827</v>
      </c>
      <c r="M847" s="9">
        <v>5</v>
      </c>
    </row>
    <row r="848" spans="2:13" x14ac:dyDescent="0.25">
      <c r="B848" s="8">
        <v>1599891</v>
      </c>
      <c r="C848" s="1" t="s">
        <v>717</v>
      </c>
      <c r="D848" s="2" t="s">
        <v>15</v>
      </c>
      <c r="E848" s="3">
        <f t="shared" ca="1" si="460"/>
        <v>45831</v>
      </c>
      <c r="F848" s="3">
        <f t="shared" ca="1" si="462"/>
        <v>45821</v>
      </c>
      <c r="G848" s="3">
        <f t="shared" ca="1" si="463"/>
        <v>45827</v>
      </c>
      <c r="H848" s="2">
        <v>5</v>
      </c>
      <c r="I848" s="2" t="s">
        <v>15</v>
      </c>
      <c r="J848" s="3">
        <f t="shared" ca="1" si="464"/>
        <v>45831</v>
      </c>
      <c r="K848" s="3">
        <f t="shared" ca="1" si="465"/>
        <v>45821</v>
      </c>
      <c r="L848" s="3">
        <f t="shared" ca="1" si="466"/>
        <v>45827</v>
      </c>
      <c r="M848" s="9">
        <v>5</v>
      </c>
    </row>
    <row r="849" spans="2:13" x14ac:dyDescent="0.25">
      <c r="B849" s="8">
        <v>1599892</v>
      </c>
      <c r="C849" s="1" t="s">
        <v>718</v>
      </c>
      <c r="D849" s="2" t="s">
        <v>15</v>
      </c>
      <c r="E849" s="3">
        <f t="shared" ca="1" si="460"/>
        <v>45831</v>
      </c>
      <c r="F849" s="3">
        <f t="shared" ca="1" si="462"/>
        <v>45821</v>
      </c>
      <c r="G849" s="3">
        <f t="shared" ca="1" si="463"/>
        <v>45827</v>
      </c>
      <c r="H849" s="2">
        <v>5</v>
      </c>
      <c r="I849" s="2" t="s">
        <v>15</v>
      </c>
      <c r="J849" s="3">
        <f t="shared" ca="1" si="464"/>
        <v>45831</v>
      </c>
      <c r="K849" s="3">
        <f t="shared" ca="1" si="465"/>
        <v>45821</v>
      </c>
      <c r="L849" s="3">
        <f t="shared" ca="1" si="466"/>
        <v>45827</v>
      </c>
      <c r="M849" s="9">
        <v>5</v>
      </c>
    </row>
    <row r="850" spans="2:13" x14ac:dyDescent="0.25">
      <c r="B850" s="8">
        <v>1599893</v>
      </c>
      <c r="C850" s="1" t="s">
        <v>719</v>
      </c>
      <c r="D850" s="2" t="s">
        <v>15</v>
      </c>
      <c r="E850" s="3">
        <f t="shared" ca="1" si="460"/>
        <v>45831</v>
      </c>
      <c r="F850" s="3">
        <f t="shared" ca="1" si="462"/>
        <v>45821</v>
      </c>
      <c r="G850" s="3">
        <f t="shared" ca="1" si="463"/>
        <v>45827</v>
      </c>
      <c r="H850" s="2">
        <v>5</v>
      </c>
      <c r="I850" s="2" t="s">
        <v>15</v>
      </c>
      <c r="J850" s="3">
        <f t="shared" ca="1" si="464"/>
        <v>45831</v>
      </c>
      <c r="K850" s="3">
        <f t="shared" ca="1" si="465"/>
        <v>45821</v>
      </c>
      <c r="L850" s="3">
        <f t="shared" ca="1" si="466"/>
        <v>45827</v>
      </c>
      <c r="M850" s="9">
        <v>5</v>
      </c>
    </row>
    <row r="851" spans="2:13" x14ac:dyDescent="0.25">
      <c r="B851" s="8">
        <v>1599894</v>
      </c>
      <c r="C851" s="1" t="s">
        <v>720</v>
      </c>
      <c r="D851" s="2" t="s">
        <v>15</v>
      </c>
      <c r="E851" s="3">
        <f t="shared" ca="1" si="460"/>
        <v>45831</v>
      </c>
      <c r="F851" s="3">
        <f t="shared" ca="1" si="462"/>
        <v>45821</v>
      </c>
      <c r="G851" s="3">
        <f t="shared" ca="1" si="463"/>
        <v>45827</v>
      </c>
      <c r="H851" s="2">
        <v>5</v>
      </c>
      <c r="I851" s="2" t="s">
        <v>15</v>
      </c>
      <c r="J851" s="3">
        <f t="shared" ca="1" si="464"/>
        <v>45831</v>
      </c>
      <c r="K851" s="3">
        <f t="shared" ca="1" si="465"/>
        <v>45821</v>
      </c>
      <c r="L851" s="3">
        <f t="shared" ca="1" si="466"/>
        <v>45827</v>
      </c>
      <c r="M851" s="9">
        <v>5</v>
      </c>
    </row>
    <row r="852" spans="2:13" x14ac:dyDescent="0.25">
      <c r="B852" s="8">
        <v>1599895</v>
      </c>
      <c r="C852" s="1" t="s">
        <v>721</v>
      </c>
      <c r="D852" s="2" t="s">
        <v>15</v>
      </c>
      <c r="E852" s="3">
        <f t="shared" ca="1" si="460"/>
        <v>45831</v>
      </c>
      <c r="F852" s="3">
        <f t="shared" ca="1" si="462"/>
        <v>45821</v>
      </c>
      <c r="G852" s="3">
        <f t="shared" ca="1" si="463"/>
        <v>45827</v>
      </c>
      <c r="H852" s="2">
        <v>5</v>
      </c>
      <c r="I852" s="2" t="s">
        <v>15</v>
      </c>
      <c r="J852" s="3">
        <f t="shared" ca="1" si="464"/>
        <v>45831</v>
      </c>
      <c r="K852" s="3">
        <f t="shared" ca="1" si="465"/>
        <v>45821</v>
      </c>
      <c r="L852" s="3">
        <f t="shared" ca="1" si="466"/>
        <v>45827</v>
      </c>
      <c r="M852" s="9">
        <v>5</v>
      </c>
    </row>
    <row r="853" spans="2:13" x14ac:dyDescent="0.25">
      <c r="B853" s="8">
        <v>1599896</v>
      </c>
      <c r="C853" s="1" t="s">
        <v>722</v>
      </c>
      <c r="D853" s="2" t="s">
        <v>15</v>
      </c>
      <c r="E853" s="3">
        <f t="shared" ca="1" si="460"/>
        <v>45831</v>
      </c>
      <c r="F853" s="3">
        <f t="shared" ca="1" si="462"/>
        <v>45821</v>
      </c>
      <c r="G853" s="3">
        <f t="shared" ca="1" si="463"/>
        <v>45827</v>
      </c>
      <c r="H853" s="2">
        <v>5</v>
      </c>
      <c r="I853" s="2" t="s">
        <v>15</v>
      </c>
      <c r="J853" s="3">
        <f t="shared" ca="1" si="464"/>
        <v>45831</v>
      </c>
      <c r="K853" s="3">
        <f t="shared" ca="1" si="465"/>
        <v>45821</v>
      </c>
      <c r="L853" s="3">
        <f t="shared" ca="1" si="466"/>
        <v>45827</v>
      </c>
      <c r="M853" s="9">
        <v>5</v>
      </c>
    </row>
    <row r="854" spans="2:13" x14ac:dyDescent="0.25">
      <c r="B854" s="8">
        <v>1599899</v>
      </c>
      <c r="C854" s="1" t="s">
        <v>723</v>
      </c>
      <c r="D854" s="2" t="s">
        <v>15</v>
      </c>
      <c r="E854" s="3">
        <f t="shared" ca="1" si="460"/>
        <v>45831</v>
      </c>
      <c r="F854" s="3">
        <f t="shared" ca="1" si="462"/>
        <v>45821</v>
      </c>
      <c r="G854" s="3">
        <f t="shared" ca="1" si="463"/>
        <v>45827</v>
      </c>
      <c r="H854" s="2">
        <v>5</v>
      </c>
      <c r="I854" s="2" t="s">
        <v>15</v>
      </c>
      <c r="J854" s="3">
        <f t="shared" ca="1" si="464"/>
        <v>45831</v>
      </c>
      <c r="K854" s="3">
        <f t="shared" ca="1" si="465"/>
        <v>45821</v>
      </c>
      <c r="L854" s="3">
        <f t="shared" ca="1" si="466"/>
        <v>45827</v>
      </c>
      <c r="M854" s="9">
        <v>5</v>
      </c>
    </row>
    <row r="855" spans="2:13" x14ac:dyDescent="0.25">
      <c r="B855" s="8">
        <v>1599897</v>
      </c>
      <c r="C855" s="1" t="s">
        <v>724</v>
      </c>
      <c r="D855" s="2" t="s">
        <v>15</v>
      </c>
      <c r="E855" s="3">
        <f t="shared" ca="1" si="460"/>
        <v>45831</v>
      </c>
      <c r="F855" s="3">
        <f t="shared" ca="1" si="462"/>
        <v>45821</v>
      </c>
      <c r="G855" s="3">
        <f t="shared" ca="1" si="463"/>
        <v>45827</v>
      </c>
      <c r="H855" s="2">
        <v>5</v>
      </c>
      <c r="I855" s="2" t="s">
        <v>15</v>
      </c>
      <c r="J855" s="3">
        <f t="shared" ca="1" si="464"/>
        <v>45831</v>
      </c>
      <c r="K855" s="3">
        <f t="shared" ca="1" si="465"/>
        <v>45821</v>
      </c>
      <c r="L855" s="3">
        <f t="shared" ca="1" si="466"/>
        <v>45827</v>
      </c>
      <c r="M855" s="9">
        <v>5</v>
      </c>
    </row>
    <row r="856" spans="2:13" x14ac:dyDescent="0.25">
      <c r="B856" s="8">
        <v>1599898</v>
      </c>
      <c r="C856" s="1" t="s">
        <v>725</v>
      </c>
      <c r="D856" s="2" t="s">
        <v>15</v>
      </c>
      <c r="E856" s="3">
        <f t="shared" ca="1" si="460"/>
        <v>45831</v>
      </c>
      <c r="F856" s="3">
        <f t="shared" ca="1" si="462"/>
        <v>45821</v>
      </c>
      <c r="G856" s="3">
        <f t="shared" ca="1" si="463"/>
        <v>45827</v>
      </c>
      <c r="H856" s="2">
        <v>5</v>
      </c>
      <c r="I856" s="2" t="s">
        <v>15</v>
      </c>
      <c r="J856" s="3">
        <f t="shared" ca="1" si="464"/>
        <v>45831</v>
      </c>
      <c r="K856" s="3">
        <f t="shared" ca="1" si="465"/>
        <v>45821</v>
      </c>
      <c r="L856" s="3">
        <f t="shared" ca="1" si="466"/>
        <v>45827</v>
      </c>
      <c r="M856" s="9">
        <v>5</v>
      </c>
    </row>
    <row r="857" spans="2:13" x14ac:dyDescent="0.25">
      <c r="B857" s="89" t="s">
        <v>726</v>
      </c>
      <c r="C857" s="90"/>
      <c r="D857" s="90"/>
      <c r="E857" s="90"/>
      <c r="F857" s="90"/>
      <c r="G857" s="90"/>
      <c r="H857" s="90"/>
      <c r="I857" s="90"/>
      <c r="J857" s="90"/>
      <c r="K857" s="90"/>
      <c r="L857" s="90"/>
      <c r="M857" s="91"/>
    </row>
    <row r="858" spans="2:13" x14ac:dyDescent="0.25">
      <c r="B858" s="8" t="s">
        <v>727</v>
      </c>
      <c r="C858" s="1" t="s">
        <v>728</v>
      </c>
      <c r="D858" s="2" t="s">
        <v>729</v>
      </c>
      <c r="E858" s="3">
        <f ca="1">FirstBusinessday_Mon</f>
        <v>45748</v>
      </c>
      <c r="F858" s="3">
        <f ca="1">WORKDAY(E858,-3,Holiday[Date])</f>
        <v>45743</v>
      </c>
      <c r="G858" s="3">
        <f ca="1">WORKDAY(E858,-1,Holiday[Date])</f>
        <v>45747</v>
      </c>
      <c r="H858" s="2">
        <v>3</v>
      </c>
      <c r="I858" s="2" t="s">
        <v>729</v>
      </c>
      <c r="J858" s="3">
        <f ca="1">FirstBusinessday_Mon</f>
        <v>45748</v>
      </c>
      <c r="K858" s="3">
        <f ca="1">WORKDAY(J858,-3,Holiday[Date])</f>
        <v>45743</v>
      </c>
      <c r="L858" s="3">
        <f ca="1">WORKDAY(J858,-1,Holiday[Date])</f>
        <v>45747</v>
      </c>
      <c r="M858" s="9">
        <v>3</v>
      </c>
    </row>
    <row r="859" spans="2:13" x14ac:dyDescent="0.25">
      <c r="B859" s="8" t="s">
        <v>730</v>
      </c>
      <c r="C859" s="1" t="s">
        <v>731</v>
      </c>
      <c r="D859" s="2" t="s">
        <v>15</v>
      </c>
      <c r="E859" s="3">
        <f ca="1">WednesdayfollowingSecondTuesday_AprOct</f>
        <v>45756</v>
      </c>
      <c r="F859" s="3">
        <f ca="1">WORKDAY(E859,-3,Holiday[Date])</f>
        <v>45751</v>
      </c>
      <c r="G859" s="3">
        <f ca="1">WORKDAY(E859,-2,Holiday[Date])</f>
        <v>45754</v>
      </c>
      <c r="H859" s="2">
        <v>2</v>
      </c>
      <c r="I859" s="2" t="s">
        <v>15</v>
      </c>
      <c r="J859" s="3">
        <f ca="1">WednesdayfollowingSecondTuesday_AprOct</f>
        <v>45756</v>
      </c>
      <c r="K859" s="3">
        <f ca="1">WORKDAY(J859,-3,Holiday[Date])</f>
        <v>45751</v>
      </c>
      <c r="L859" s="3">
        <f ca="1">WORKDAY(J859,-2,Holiday[Date])</f>
        <v>45754</v>
      </c>
      <c r="M859" s="9">
        <v>2</v>
      </c>
    </row>
    <row r="860" spans="2:13" x14ac:dyDescent="0.25">
      <c r="B860" s="8">
        <v>3352222</v>
      </c>
      <c r="C860" s="1" t="s">
        <v>2267</v>
      </c>
      <c r="D860" s="2" t="s">
        <v>16</v>
      </c>
      <c r="E860" s="3">
        <f ca="1">MondayfollowingThirdFriday_MarJunSepDec</f>
        <v>45740</v>
      </c>
      <c r="F860" s="3">
        <f t="shared" ref="F860:F861" ca="1" si="467">E860-10</f>
        <v>45730</v>
      </c>
      <c r="G860" s="3">
        <f t="shared" ref="G860:G861" ca="1" si="468">E860-4</f>
        <v>45736</v>
      </c>
      <c r="H860" s="2">
        <v>5</v>
      </c>
      <c r="I860" s="2" t="s">
        <v>16</v>
      </c>
      <c r="J860" s="3">
        <f ca="1">MondayfollowingThirdFriday_MarJunSepDec</f>
        <v>45740</v>
      </c>
      <c r="K860" s="3">
        <f t="shared" ref="K860:K861" ca="1" si="469">J860-10</f>
        <v>45730</v>
      </c>
      <c r="L860" s="3">
        <f t="shared" ref="L860:L861" ca="1" si="470">J860-4</f>
        <v>45736</v>
      </c>
      <c r="M860" s="9">
        <v>5</v>
      </c>
    </row>
    <row r="861" spans="2:13" x14ac:dyDescent="0.25">
      <c r="B861" s="8">
        <v>3352197</v>
      </c>
      <c r="C861" s="1" t="s">
        <v>2268</v>
      </c>
      <c r="D861" s="2" t="s">
        <v>16</v>
      </c>
      <c r="E861" s="3">
        <f ca="1">MondayfollowingThirdFriday_MarJunSepDec</f>
        <v>45740</v>
      </c>
      <c r="F861" s="3">
        <f t="shared" ca="1" si="467"/>
        <v>45730</v>
      </c>
      <c r="G861" s="3">
        <f t="shared" ca="1" si="468"/>
        <v>45736</v>
      </c>
      <c r="H861" s="2">
        <v>5</v>
      </c>
      <c r="I861" s="2" t="s">
        <v>16</v>
      </c>
      <c r="J861" s="3">
        <f ca="1">MondayfollowingThirdFriday_MarJunSepDec</f>
        <v>45740</v>
      </c>
      <c r="K861" s="3">
        <f t="shared" ca="1" si="469"/>
        <v>45730</v>
      </c>
      <c r="L861" s="3">
        <f t="shared" ca="1" si="470"/>
        <v>45736</v>
      </c>
      <c r="M861" s="9">
        <v>5</v>
      </c>
    </row>
    <row r="862" spans="2:13" x14ac:dyDescent="0.25">
      <c r="B862" s="8">
        <v>2584968</v>
      </c>
      <c r="C862" s="1" t="s">
        <v>732</v>
      </c>
      <c r="D862" s="2" t="s">
        <v>15</v>
      </c>
      <c r="E862" s="3">
        <f ca="1">WednesdayfollowingSecondTuesday_AprOct</f>
        <v>45756</v>
      </c>
      <c r="F862" s="3">
        <f ca="1">WORKDAY(E862,-3,Holiday[Date])</f>
        <v>45751</v>
      </c>
      <c r="G862" s="3">
        <f ca="1">WORKDAY(E862,-2,Holiday[Date])</f>
        <v>45754</v>
      </c>
      <c r="H862" s="2">
        <v>2</v>
      </c>
      <c r="I862" s="2" t="s">
        <v>15</v>
      </c>
      <c r="J862" s="3">
        <f ca="1">WednesdayfollowingSecondTuesday_AprOct</f>
        <v>45756</v>
      </c>
      <c r="K862" s="3">
        <f ca="1">WORKDAY(J862,-3,Holiday[Date])</f>
        <v>45751</v>
      </c>
      <c r="L862" s="3">
        <f ca="1">WORKDAY(J862,-2,Holiday[Date])</f>
        <v>45754</v>
      </c>
      <c r="M862" s="9">
        <v>2</v>
      </c>
    </row>
    <row r="863" spans="2:13" x14ac:dyDescent="0.25">
      <c r="B863" s="8">
        <v>3352284</v>
      </c>
      <c r="C863" s="1" t="s">
        <v>2269</v>
      </c>
      <c r="D863" s="2" t="s">
        <v>15</v>
      </c>
      <c r="E863" s="3">
        <f ca="1">MondayfollowingThirdFriday_JunDec</f>
        <v>45831</v>
      </c>
      <c r="F863" s="3">
        <f t="shared" ref="F863:F864" ca="1" si="471">E863-10</f>
        <v>45821</v>
      </c>
      <c r="G863" s="3">
        <f t="shared" ref="G863:G864" ca="1" si="472">E863-4</f>
        <v>45827</v>
      </c>
      <c r="H863" s="2">
        <v>5</v>
      </c>
      <c r="I863" s="2" t="s">
        <v>16</v>
      </c>
      <c r="J863" s="3">
        <f ca="1">MondayfollowingThirdFriday_MarJunSepDec</f>
        <v>45740</v>
      </c>
      <c r="K863" s="3">
        <f t="shared" ref="K863:K864" ca="1" si="473">J863-10</f>
        <v>45730</v>
      </c>
      <c r="L863" s="3">
        <f t="shared" ref="L863:L864" ca="1" si="474">J863-4</f>
        <v>45736</v>
      </c>
      <c r="M863" s="9">
        <v>5</v>
      </c>
    </row>
    <row r="864" spans="2:13" x14ac:dyDescent="0.25">
      <c r="B864" s="8">
        <v>3352285</v>
      </c>
      <c r="C864" s="1" t="s">
        <v>2270</v>
      </c>
      <c r="D864" s="2" t="s">
        <v>15</v>
      </c>
      <c r="E864" s="3">
        <f ca="1">MondayfollowingThirdFriday_JunDec</f>
        <v>45831</v>
      </c>
      <c r="F864" s="3">
        <f t="shared" ca="1" si="471"/>
        <v>45821</v>
      </c>
      <c r="G864" s="3">
        <f t="shared" ca="1" si="472"/>
        <v>45827</v>
      </c>
      <c r="H864" s="2">
        <v>5</v>
      </c>
      <c r="I864" s="2" t="s">
        <v>16</v>
      </c>
      <c r="J864" s="3">
        <f ca="1">MondayfollowingThirdFriday_MarJunSepDec</f>
        <v>45740</v>
      </c>
      <c r="K864" s="3">
        <f t="shared" ca="1" si="473"/>
        <v>45730</v>
      </c>
      <c r="L864" s="3">
        <f t="shared" ca="1" si="474"/>
        <v>45736</v>
      </c>
      <c r="M864" s="9">
        <v>5</v>
      </c>
    </row>
    <row r="865" spans="2:13" x14ac:dyDescent="0.25">
      <c r="B865" s="8" t="s">
        <v>733</v>
      </c>
      <c r="C865" s="1" t="s">
        <v>734</v>
      </c>
      <c r="D865" s="2" t="s">
        <v>28</v>
      </c>
      <c r="E865" s="3">
        <f ca="1">MondayfollowingThirdFriday_Jun</f>
        <v>45831</v>
      </c>
      <c r="F865" s="3">
        <f ca="1">E865-10</f>
        <v>45821</v>
      </c>
      <c r="G865" s="3">
        <f t="shared" ref="G865:G868" ca="1" si="475">E865-4</f>
        <v>45827</v>
      </c>
      <c r="H865" s="2">
        <v>5</v>
      </c>
      <c r="I865" s="2" t="s">
        <v>28</v>
      </c>
      <c r="J865" s="3">
        <f ca="1">MondayfollowingThirdFriday_Jun</f>
        <v>45831</v>
      </c>
      <c r="K865" s="3">
        <f ca="1">J865-10</f>
        <v>45821</v>
      </c>
      <c r="L865" s="3">
        <f ca="1">J865-4</f>
        <v>45827</v>
      </c>
      <c r="M865" s="9">
        <v>5</v>
      </c>
    </row>
    <row r="866" spans="2:13" x14ac:dyDescent="0.25">
      <c r="B866" s="8">
        <v>1401031</v>
      </c>
      <c r="C866" s="1" t="s">
        <v>735</v>
      </c>
      <c r="D866" s="2" t="s">
        <v>16</v>
      </c>
      <c r="E866" s="3">
        <f ca="1">MondayfollowingThirdFriday_MarJunSepDec</f>
        <v>45740</v>
      </c>
      <c r="F866" s="3">
        <f t="shared" ref="F866:F868" ca="1" si="476">E866-10</f>
        <v>45730</v>
      </c>
      <c r="G866" s="3">
        <f t="shared" ca="1" si="475"/>
        <v>45736</v>
      </c>
      <c r="H866" s="2">
        <v>5</v>
      </c>
      <c r="I866" s="2" t="s">
        <v>16</v>
      </c>
      <c r="J866" s="3">
        <f ca="1">MondayfollowingThirdFriday_MarJunSepDec</f>
        <v>45740</v>
      </c>
      <c r="K866" s="3">
        <f t="shared" ref="K866" ca="1" si="477">J866-10</f>
        <v>45730</v>
      </c>
      <c r="L866" s="3">
        <f t="shared" ref="L866" ca="1" si="478">J866-4</f>
        <v>45736</v>
      </c>
      <c r="M866" s="9">
        <v>5</v>
      </c>
    </row>
    <row r="867" spans="2:13" x14ac:dyDescent="0.25">
      <c r="B867" s="8">
        <v>1401030</v>
      </c>
      <c r="C867" s="1" t="s">
        <v>736</v>
      </c>
      <c r="D867" s="2" t="s">
        <v>16</v>
      </c>
      <c r="E867" s="3">
        <f ca="1">MondayfollowingThirdFriday_MarJunSepDec</f>
        <v>45740</v>
      </c>
      <c r="F867" s="3">
        <f t="shared" ca="1" si="476"/>
        <v>45730</v>
      </c>
      <c r="G867" s="3">
        <f t="shared" ca="1" si="475"/>
        <v>45736</v>
      </c>
      <c r="H867" s="2">
        <v>5</v>
      </c>
      <c r="I867" s="2" t="s">
        <v>16</v>
      </c>
      <c r="J867" s="3">
        <f ca="1">MondayfollowingThirdFriday_MarJunSepDec</f>
        <v>45740</v>
      </c>
      <c r="K867" s="3">
        <f t="shared" ref="K867:K868" ca="1" si="479">J867-10</f>
        <v>45730</v>
      </c>
      <c r="L867" s="3">
        <f t="shared" ref="L867:L868" ca="1" si="480">J867-4</f>
        <v>45736</v>
      </c>
      <c r="M867" s="9">
        <v>5</v>
      </c>
    </row>
    <row r="868" spans="2:13" x14ac:dyDescent="0.25">
      <c r="B868" s="8">
        <v>1459954</v>
      </c>
      <c r="C868" s="1" t="s">
        <v>737</v>
      </c>
      <c r="D868" s="2" t="s">
        <v>15</v>
      </c>
      <c r="E868" s="3">
        <f ca="1">MondayfollowingThirdFriday_JunDec</f>
        <v>45831</v>
      </c>
      <c r="F868" s="3">
        <f t="shared" ca="1" si="476"/>
        <v>45821</v>
      </c>
      <c r="G868" s="3">
        <f t="shared" ca="1" si="475"/>
        <v>45827</v>
      </c>
      <c r="H868" s="2">
        <v>5</v>
      </c>
      <c r="I868" s="2" t="s">
        <v>15</v>
      </c>
      <c r="J868" s="3">
        <f ca="1">MondayfollowingThirdFriday_JunDec</f>
        <v>45831</v>
      </c>
      <c r="K868" s="3">
        <f t="shared" ca="1" si="479"/>
        <v>45821</v>
      </c>
      <c r="L868" s="3">
        <f t="shared" ca="1" si="480"/>
        <v>45827</v>
      </c>
      <c r="M868" s="9">
        <v>5</v>
      </c>
    </row>
    <row r="869" spans="2:13" x14ac:dyDescent="0.25">
      <c r="B869" s="8">
        <v>1824834</v>
      </c>
      <c r="C869" s="1" t="s">
        <v>738</v>
      </c>
      <c r="D869" s="2" t="s">
        <v>15</v>
      </c>
      <c r="E869" s="3">
        <f ca="1">MondayfollowingThirdFriday_JunDec</f>
        <v>45831</v>
      </c>
      <c r="F869" s="3">
        <f t="shared" ref="F869" ca="1" si="481">E869-10</f>
        <v>45821</v>
      </c>
      <c r="G869" s="3">
        <f t="shared" ref="G869" ca="1" si="482">E869-4</f>
        <v>45827</v>
      </c>
      <c r="H869" s="2">
        <v>5</v>
      </c>
      <c r="I869" s="2" t="s">
        <v>15</v>
      </c>
      <c r="J869" s="3">
        <f ca="1">MondayfollowingThirdFriday_JunDec</f>
        <v>45831</v>
      </c>
      <c r="K869" s="3">
        <f t="shared" ref="K869" ca="1" si="483">J869-10</f>
        <v>45821</v>
      </c>
      <c r="L869" s="3">
        <f t="shared" ref="L869" ca="1" si="484">J869-4</f>
        <v>45827</v>
      </c>
      <c r="M869" s="9">
        <v>5</v>
      </c>
    </row>
    <row r="870" spans="2:13" x14ac:dyDescent="0.25">
      <c r="B870" s="8">
        <v>3250941</v>
      </c>
      <c r="C870" s="1" t="s">
        <v>739</v>
      </c>
      <c r="D870" s="2" t="s">
        <v>28</v>
      </c>
      <c r="E870" s="3">
        <f ca="1">MondayfollowingThirdFriday_Jun</f>
        <v>45831</v>
      </c>
      <c r="F870" s="3">
        <f ca="1">E870-10</f>
        <v>45821</v>
      </c>
      <c r="G870" s="3">
        <f ca="1">E870-4</f>
        <v>45827</v>
      </c>
      <c r="H870" s="2">
        <v>5</v>
      </c>
      <c r="I870" s="2" t="s">
        <v>16</v>
      </c>
      <c r="J870" s="3">
        <f t="shared" ref="J870:J876" ca="1" si="485">MondayfollowingThirdFriday_MarJunSepDec</f>
        <v>45740</v>
      </c>
      <c r="K870" s="3">
        <f ca="1">J870-10</f>
        <v>45730</v>
      </c>
      <c r="L870" s="3">
        <f ca="1">J870-4</f>
        <v>45736</v>
      </c>
      <c r="M870" s="9">
        <v>5</v>
      </c>
    </row>
    <row r="871" spans="2:13" x14ac:dyDescent="0.25">
      <c r="B871" s="8">
        <v>3250946</v>
      </c>
      <c r="C871" s="1" t="s">
        <v>740</v>
      </c>
      <c r="D871" s="2" t="s">
        <v>28</v>
      </c>
      <c r="E871" s="3">
        <f ca="1">MondayfollowingThirdFriday_Jun</f>
        <v>45831</v>
      </c>
      <c r="F871" s="3">
        <f t="shared" ref="F871:F876" ca="1" si="486">E871-10</f>
        <v>45821</v>
      </c>
      <c r="G871" s="3">
        <f t="shared" ref="G871:G876" ca="1" si="487">E871-4</f>
        <v>45827</v>
      </c>
      <c r="H871" s="2">
        <v>5</v>
      </c>
      <c r="I871" s="2" t="s">
        <v>16</v>
      </c>
      <c r="J871" s="3">
        <f t="shared" ca="1" si="485"/>
        <v>45740</v>
      </c>
      <c r="K871" s="3">
        <f t="shared" ref="K871:K876" ca="1" si="488">J871-10</f>
        <v>45730</v>
      </c>
      <c r="L871" s="3">
        <f t="shared" ref="L871:L876" ca="1" si="489">J871-4</f>
        <v>45736</v>
      </c>
      <c r="M871" s="9">
        <v>5</v>
      </c>
    </row>
    <row r="872" spans="2:13" x14ac:dyDescent="0.25">
      <c r="B872" s="8">
        <v>3250940</v>
      </c>
      <c r="C872" s="1" t="s">
        <v>741</v>
      </c>
      <c r="D872" s="2" t="s">
        <v>28</v>
      </c>
      <c r="E872" s="3">
        <f ca="1">MondayfollowingThirdFriday_Jun</f>
        <v>45831</v>
      </c>
      <c r="F872" s="3">
        <f t="shared" ca="1" si="486"/>
        <v>45821</v>
      </c>
      <c r="G872" s="3">
        <f t="shared" ca="1" si="487"/>
        <v>45827</v>
      </c>
      <c r="H872" s="2">
        <v>5</v>
      </c>
      <c r="I872" s="2" t="s">
        <v>16</v>
      </c>
      <c r="J872" s="3">
        <f t="shared" ca="1" si="485"/>
        <v>45740</v>
      </c>
      <c r="K872" s="3">
        <f t="shared" ca="1" si="488"/>
        <v>45730</v>
      </c>
      <c r="L872" s="3">
        <f t="shared" ca="1" si="489"/>
        <v>45736</v>
      </c>
      <c r="M872" s="9">
        <v>5</v>
      </c>
    </row>
    <row r="873" spans="2:13" x14ac:dyDescent="0.25">
      <c r="B873" s="8">
        <v>3250945</v>
      </c>
      <c r="C873" s="1" t="s">
        <v>742</v>
      </c>
      <c r="D873" s="2" t="s">
        <v>28</v>
      </c>
      <c r="E873" s="3">
        <f ca="1">MondayfollowingThirdFriday_Jun</f>
        <v>45831</v>
      </c>
      <c r="F873" s="3">
        <f t="shared" ca="1" si="486"/>
        <v>45821</v>
      </c>
      <c r="G873" s="3">
        <f t="shared" ca="1" si="487"/>
        <v>45827</v>
      </c>
      <c r="H873" s="2">
        <v>5</v>
      </c>
      <c r="I873" s="2" t="s">
        <v>16</v>
      </c>
      <c r="J873" s="3">
        <f t="shared" ca="1" si="485"/>
        <v>45740</v>
      </c>
      <c r="K873" s="3">
        <f t="shared" ca="1" si="488"/>
        <v>45730</v>
      </c>
      <c r="L873" s="3">
        <f t="shared" ca="1" si="489"/>
        <v>45736</v>
      </c>
      <c r="M873" s="9">
        <v>5</v>
      </c>
    </row>
    <row r="874" spans="2:13" x14ac:dyDescent="0.25">
      <c r="B874" s="8">
        <v>3250943</v>
      </c>
      <c r="C874" s="1" t="s">
        <v>743</v>
      </c>
      <c r="D874" s="2" t="s">
        <v>28</v>
      </c>
      <c r="E874" s="3">
        <f ca="1">MondayfollowingThirdFriday_Jun</f>
        <v>45831</v>
      </c>
      <c r="F874" s="3">
        <f t="shared" ca="1" si="486"/>
        <v>45821</v>
      </c>
      <c r="G874" s="3">
        <f t="shared" ca="1" si="487"/>
        <v>45827</v>
      </c>
      <c r="H874" s="2">
        <v>5</v>
      </c>
      <c r="I874" s="2" t="s">
        <v>16</v>
      </c>
      <c r="J874" s="3">
        <f t="shared" ca="1" si="485"/>
        <v>45740</v>
      </c>
      <c r="K874" s="3">
        <f t="shared" ca="1" si="488"/>
        <v>45730</v>
      </c>
      <c r="L874" s="3">
        <f t="shared" ca="1" si="489"/>
        <v>45736</v>
      </c>
      <c r="M874" s="9">
        <v>5</v>
      </c>
    </row>
    <row r="875" spans="2:13" x14ac:dyDescent="0.25">
      <c r="B875" s="8">
        <v>3250944</v>
      </c>
      <c r="C875" s="1" t="s">
        <v>744</v>
      </c>
      <c r="D875" s="2" t="s">
        <v>28</v>
      </c>
      <c r="E875" s="3">
        <f ca="1">MondayfollowingThirdFriday_Jun</f>
        <v>45831</v>
      </c>
      <c r="F875" s="3">
        <f t="shared" ca="1" si="486"/>
        <v>45821</v>
      </c>
      <c r="G875" s="3">
        <f t="shared" ca="1" si="487"/>
        <v>45827</v>
      </c>
      <c r="H875" s="2">
        <v>5</v>
      </c>
      <c r="I875" s="2" t="s">
        <v>16</v>
      </c>
      <c r="J875" s="3">
        <f t="shared" ca="1" si="485"/>
        <v>45740</v>
      </c>
      <c r="K875" s="3">
        <f t="shared" ca="1" si="488"/>
        <v>45730</v>
      </c>
      <c r="L875" s="3">
        <f t="shared" ca="1" si="489"/>
        <v>45736</v>
      </c>
      <c r="M875" s="9">
        <v>5</v>
      </c>
    </row>
    <row r="876" spans="2:13" x14ac:dyDescent="0.25">
      <c r="B876" s="8">
        <v>3250942</v>
      </c>
      <c r="C876" s="1" t="s">
        <v>745</v>
      </c>
      <c r="D876" s="2" t="s">
        <v>28</v>
      </c>
      <c r="E876" s="3">
        <f ca="1">MondayfollowingThirdFriday_Jun</f>
        <v>45831</v>
      </c>
      <c r="F876" s="3">
        <f t="shared" ca="1" si="486"/>
        <v>45821</v>
      </c>
      <c r="G876" s="3">
        <f t="shared" ca="1" si="487"/>
        <v>45827</v>
      </c>
      <c r="H876" s="2">
        <v>5</v>
      </c>
      <c r="I876" s="2" t="s">
        <v>16</v>
      </c>
      <c r="J876" s="3">
        <f t="shared" ca="1" si="485"/>
        <v>45740</v>
      </c>
      <c r="K876" s="3">
        <f t="shared" ca="1" si="488"/>
        <v>45730</v>
      </c>
      <c r="L876" s="3">
        <f t="shared" ca="1" si="489"/>
        <v>45736</v>
      </c>
      <c r="M876" s="9">
        <v>5</v>
      </c>
    </row>
    <row r="877" spans="2:13" x14ac:dyDescent="0.25">
      <c r="B877" s="8">
        <v>3247036</v>
      </c>
      <c r="C877" s="1" t="s">
        <v>746</v>
      </c>
      <c r="D877" s="2" t="s">
        <v>15</v>
      </c>
      <c r="E877" s="3">
        <f ca="1">MondayfollowingThirdFriday_JunDec</f>
        <v>45831</v>
      </c>
      <c r="F877" s="3">
        <f ca="1">E877-10</f>
        <v>45821</v>
      </c>
      <c r="G877" s="3">
        <f ca="1">E877-4</f>
        <v>45827</v>
      </c>
      <c r="H877" s="2">
        <v>5</v>
      </c>
      <c r="I877" s="2" t="s">
        <v>15</v>
      </c>
      <c r="J877" s="3">
        <f ca="1">MondayfollowingThirdFriday_JunDec</f>
        <v>45831</v>
      </c>
      <c r="K877" s="3">
        <f ca="1">J877-10</f>
        <v>45821</v>
      </c>
      <c r="L877" s="3">
        <f ca="1">J877-4</f>
        <v>45827</v>
      </c>
      <c r="M877" s="9">
        <v>5</v>
      </c>
    </row>
    <row r="878" spans="2:13" x14ac:dyDescent="0.25">
      <c r="B878" s="8">
        <v>3247035</v>
      </c>
      <c r="C878" s="1" t="s">
        <v>747</v>
      </c>
      <c r="D878" s="2" t="s">
        <v>15</v>
      </c>
      <c r="E878" s="3">
        <f ca="1">MondayfollowingThirdFriday_JunDec</f>
        <v>45831</v>
      </c>
      <c r="F878" s="3">
        <f t="shared" ref="F878:F895" ca="1" si="490">E878-10</f>
        <v>45821</v>
      </c>
      <c r="G878" s="3">
        <f t="shared" ref="G878:G884" ca="1" si="491">E878-4</f>
        <v>45827</v>
      </c>
      <c r="H878" s="2">
        <v>5</v>
      </c>
      <c r="I878" s="2" t="s">
        <v>15</v>
      </c>
      <c r="J878" s="3">
        <f ca="1">MondayfollowingThirdFriday_JunDec</f>
        <v>45831</v>
      </c>
      <c r="K878" s="3">
        <f t="shared" ref="K878:K895" ca="1" si="492">J878-10</f>
        <v>45821</v>
      </c>
      <c r="L878" s="3">
        <f t="shared" ref="L878:L884" ca="1" si="493">J878-4</f>
        <v>45827</v>
      </c>
      <c r="M878" s="9">
        <v>5</v>
      </c>
    </row>
    <row r="879" spans="2:13" x14ac:dyDescent="0.25">
      <c r="B879" s="8">
        <v>3247033</v>
      </c>
      <c r="C879" s="1" t="s">
        <v>748</v>
      </c>
      <c r="D879" s="2" t="s">
        <v>15</v>
      </c>
      <c r="E879" s="3">
        <f ca="1">MondayfollowingThirdFriday_JunDec</f>
        <v>45831</v>
      </c>
      <c r="F879" s="3">
        <f t="shared" ca="1" si="490"/>
        <v>45821</v>
      </c>
      <c r="G879" s="3">
        <f t="shared" ca="1" si="491"/>
        <v>45827</v>
      </c>
      <c r="H879" s="2">
        <v>5</v>
      </c>
      <c r="I879" s="2" t="s">
        <v>15</v>
      </c>
      <c r="J879" s="3">
        <f ca="1">MondayfollowingThirdFriday_JunDec</f>
        <v>45831</v>
      </c>
      <c r="K879" s="3">
        <f t="shared" ca="1" si="492"/>
        <v>45821</v>
      </c>
      <c r="L879" s="3">
        <f t="shared" ca="1" si="493"/>
        <v>45827</v>
      </c>
      <c r="M879" s="9">
        <v>5</v>
      </c>
    </row>
    <row r="880" spans="2:13" x14ac:dyDescent="0.25">
      <c r="B880" s="8">
        <v>3247034</v>
      </c>
      <c r="C880" s="1" t="s">
        <v>749</v>
      </c>
      <c r="D880" s="2" t="s">
        <v>15</v>
      </c>
      <c r="E880" s="3">
        <f ca="1">MondayfollowingThirdFriday_JunDec</f>
        <v>45831</v>
      </c>
      <c r="F880" s="3">
        <f t="shared" ca="1" si="490"/>
        <v>45821</v>
      </c>
      <c r="G880" s="3">
        <f t="shared" ca="1" si="491"/>
        <v>45827</v>
      </c>
      <c r="H880" s="2">
        <v>5</v>
      </c>
      <c r="I880" s="2" t="s">
        <v>15</v>
      </c>
      <c r="J880" s="3">
        <f ca="1">MondayfollowingThirdFriday_JunDec</f>
        <v>45831</v>
      </c>
      <c r="K880" s="3">
        <f t="shared" ca="1" si="492"/>
        <v>45821</v>
      </c>
      <c r="L880" s="3">
        <f t="shared" ca="1" si="493"/>
        <v>45827</v>
      </c>
      <c r="M880" s="9">
        <v>5</v>
      </c>
    </row>
    <row r="881" spans="2:13" x14ac:dyDescent="0.25">
      <c r="B881" s="8">
        <v>3247037</v>
      </c>
      <c r="C881" s="1" t="s">
        <v>750</v>
      </c>
      <c r="D881" s="2" t="s">
        <v>15</v>
      </c>
      <c r="E881" s="3">
        <f ca="1">MondayfollowingThirdFriday_JunDec</f>
        <v>45831</v>
      </c>
      <c r="F881" s="3">
        <f t="shared" ca="1" si="490"/>
        <v>45821</v>
      </c>
      <c r="G881" s="3">
        <f t="shared" ca="1" si="491"/>
        <v>45827</v>
      </c>
      <c r="H881" s="2">
        <v>5</v>
      </c>
      <c r="I881" s="2" t="s">
        <v>15</v>
      </c>
      <c r="J881" s="3">
        <f ca="1">MondayfollowingThirdFriday_JunDec</f>
        <v>45831</v>
      </c>
      <c r="K881" s="3">
        <f t="shared" ca="1" si="492"/>
        <v>45821</v>
      </c>
      <c r="L881" s="3">
        <f t="shared" ca="1" si="493"/>
        <v>45827</v>
      </c>
      <c r="M881" s="9">
        <v>5</v>
      </c>
    </row>
    <row r="882" spans="2:13" x14ac:dyDescent="0.25">
      <c r="B882" s="8">
        <v>3247038</v>
      </c>
      <c r="C882" s="1" t="s">
        <v>751</v>
      </c>
      <c r="D882" s="2" t="s">
        <v>15</v>
      </c>
      <c r="E882" s="3">
        <f ca="1">MondayfollowingThirdFriday_JunDec</f>
        <v>45831</v>
      </c>
      <c r="F882" s="3">
        <f t="shared" ca="1" si="490"/>
        <v>45821</v>
      </c>
      <c r="G882" s="3">
        <f t="shared" ca="1" si="491"/>
        <v>45827</v>
      </c>
      <c r="H882" s="2">
        <v>5</v>
      </c>
      <c r="I882" s="2" t="s">
        <v>15</v>
      </c>
      <c r="J882" s="3">
        <f ca="1">MondayfollowingThirdFriday_JunDec</f>
        <v>45831</v>
      </c>
      <c r="K882" s="3">
        <f t="shared" ca="1" si="492"/>
        <v>45821</v>
      </c>
      <c r="L882" s="3">
        <f t="shared" ca="1" si="493"/>
        <v>45827</v>
      </c>
      <c r="M882" s="9">
        <v>5</v>
      </c>
    </row>
    <row r="883" spans="2:13" x14ac:dyDescent="0.25">
      <c r="B883" s="8">
        <v>3247032</v>
      </c>
      <c r="C883" s="1" t="s">
        <v>752</v>
      </c>
      <c r="D883" s="2" t="s">
        <v>15</v>
      </c>
      <c r="E883" s="3">
        <f ca="1">MondayfollowingThirdFriday_JunDec</f>
        <v>45831</v>
      </c>
      <c r="F883" s="3">
        <f t="shared" ca="1" si="490"/>
        <v>45821</v>
      </c>
      <c r="G883" s="3">
        <f t="shared" ca="1" si="491"/>
        <v>45827</v>
      </c>
      <c r="H883" s="2">
        <v>5</v>
      </c>
      <c r="I883" s="2" t="s">
        <v>15</v>
      </c>
      <c r="J883" s="3">
        <f ca="1">MondayfollowingThirdFriday_JunDec</f>
        <v>45831</v>
      </c>
      <c r="K883" s="3">
        <f t="shared" ca="1" si="492"/>
        <v>45821</v>
      </c>
      <c r="L883" s="3">
        <f t="shared" ca="1" si="493"/>
        <v>45827</v>
      </c>
      <c r="M883" s="9">
        <v>5</v>
      </c>
    </row>
    <row r="884" spans="2:13" x14ac:dyDescent="0.25">
      <c r="B884" s="8">
        <v>3247039</v>
      </c>
      <c r="C884" s="1" t="s">
        <v>753</v>
      </c>
      <c r="D884" s="2" t="s">
        <v>15</v>
      </c>
      <c r="E884" s="3">
        <f ca="1">MondayfollowingThirdFriday_JunDec</f>
        <v>45831</v>
      </c>
      <c r="F884" s="3">
        <f t="shared" ca="1" si="490"/>
        <v>45821</v>
      </c>
      <c r="G884" s="3">
        <f t="shared" ca="1" si="491"/>
        <v>45827</v>
      </c>
      <c r="H884" s="2">
        <v>5</v>
      </c>
      <c r="I884" s="2" t="s">
        <v>15</v>
      </c>
      <c r="J884" s="3">
        <f ca="1">MondayfollowingThirdFriday_JunDec</f>
        <v>45831</v>
      </c>
      <c r="K884" s="3">
        <f t="shared" ca="1" si="492"/>
        <v>45821</v>
      </c>
      <c r="L884" s="3">
        <f t="shared" ca="1" si="493"/>
        <v>45827</v>
      </c>
      <c r="M884" s="9">
        <v>5</v>
      </c>
    </row>
    <row r="885" spans="2:13" x14ac:dyDescent="0.25">
      <c r="B885" s="8">
        <v>2001865</v>
      </c>
      <c r="C885" s="1" t="s">
        <v>754</v>
      </c>
      <c r="D885" s="2" t="s">
        <v>15</v>
      </c>
      <c r="E885" s="3">
        <f ca="1">MondayfollowingThirdFriday_JunDec</f>
        <v>45831</v>
      </c>
      <c r="F885" s="3">
        <f t="shared" ca="1" si="490"/>
        <v>45821</v>
      </c>
      <c r="G885" s="3">
        <f ca="1">E885-4</f>
        <v>45827</v>
      </c>
      <c r="H885" s="2">
        <v>5</v>
      </c>
      <c r="I885" s="2" t="s">
        <v>15</v>
      </c>
      <c r="J885" s="3">
        <f ca="1">MondayfollowingThirdFriday_JunDec</f>
        <v>45831</v>
      </c>
      <c r="K885" s="3">
        <f t="shared" ca="1" si="492"/>
        <v>45821</v>
      </c>
      <c r="L885" s="3">
        <f ca="1">J885-4</f>
        <v>45827</v>
      </c>
      <c r="M885" s="9">
        <v>5</v>
      </c>
    </row>
    <row r="886" spans="2:13" x14ac:dyDescent="0.25">
      <c r="B886" s="8">
        <v>3079557</v>
      </c>
      <c r="C886" s="1" t="s">
        <v>755</v>
      </c>
      <c r="D886" s="2" t="s">
        <v>15</v>
      </c>
      <c r="E886" s="3">
        <f ca="1">MondayfollowingThirdFriday_JunDec</f>
        <v>45831</v>
      </c>
      <c r="F886" s="3">
        <f t="shared" ca="1" si="490"/>
        <v>45821</v>
      </c>
      <c r="G886" s="3">
        <f t="shared" ref="G886:G895" ca="1" si="494">E886-4</f>
        <v>45827</v>
      </c>
      <c r="H886" s="2">
        <v>5</v>
      </c>
      <c r="I886" s="2" t="s">
        <v>16</v>
      </c>
      <c r="J886" s="3">
        <f t="shared" ref="J886:J887" ca="1" si="495">MondayfollowingThirdFriday_MarJunSepDec</f>
        <v>45740</v>
      </c>
      <c r="K886" s="3">
        <f t="shared" ca="1" si="492"/>
        <v>45730</v>
      </c>
      <c r="L886" s="3">
        <f t="shared" ref="L886:L894" ca="1" si="496">J886-4</f>
        <v>45736</v>
      </c>
      <c r="M886" s="9">
        <v>5</v>
      </c>
    </row>
    <row r="887" spans="2:13" x14ac:dyDescent="0.25">
      <c r="B887" s="8">
        <v>3079556</v>
      </c>
      <c r="C887" s="1" t="s">
        <v>756</v>
      </c>
      <c r="D887" s="2" t="s">
        <v>15</v>
      </c>
      <c r="E887" s="3">
        <f ca="1">MondayfollowingThirdFriday_JunDec</f>
        <v>45831</v>
      </c>
      <c r="F887" s="3">
        <f t="shared" ref="F887" ca="1" si="497">E887-10</f>
        <v>45821</v>
      </c>
      <c r="G887" s="3">
        <f t="shared" ref="G887" ca="1" si="498">E887-4</f>
        <v>45827</v>
      </c>
      <c r="H887" s="2">
        <v>5</v>
      </c>
      <c r="I887" s="2" t="s">
        <v>16</v>
      </c>
      <c r="J887" s="3">
        <f t="shared" ca="1" si="495"/>
        <v>45740</v>
      </c>
      <c r="K887" s="3">
        <f t="shared" ref="K887" ca="1" si="499">J887-10</f>
        <v>45730</v>
      </c>
      <c r="L887" s="3">
        <f t="shared" ref="L887" ca="1" si="500">J887-4</f>
        <v>45736</v>
      </c>
      <c r="M887" s="9">
        <v>5</v>
      </c>
    </row>
    <row r="888" spans="2:13" x14ac:dyDescent="0.25">
      <c r="B888" s="8">
        <v>3032820</v>
      </c>
      <c r="C888" s="1" t="s">
        <v>757</v>
      </c>
      <c r="D888" s="2" t="s">
        <v>15</v>
      </c>
      <c r="E888" s="3">
        <f ca="1">MondayfollowingThirdFriday_JunDec</f>
        <v>45831</v>
      </c>
      <c r="F888" s="3">
        <f t="shared" ca="1" si="490"/>
        <v>45821</v>
      </c>
      <c r="G888" s="3">
        <f t="shared" ca="1" si="494"/>
        <v>45827</v>
      </c>
      <c r="H888" s="2">
        <v>5</v>
      </c>
      <c r="I888" s="2" t="s">
        <v>15</v>
      </c>
      <c r="J888" s="3">
        <f ca="1">MondayfollowingThirdFriday_JunDec</f>
        <v>45831</v>
      </c>
      <c r="K888" s="3">
        <f t="shared" ca="1" si="492"/>
        <v>45821</v>
      </c>
      <c r="L888" s="3">
        <f t="shared" ca="1" si="496"/>
        <v>45827</v>
      </c>
      <c r="M888" s="9">
        <v>5</v>
      </c>
    </row>
    <row r="889" spans="2:13" x14ac:dyDescent="0.25">
      <c r="B889" s="8">
        <v>3032826</v>
      </c>
      <c r="C889" s="1" t="s">
        <v>758</v>
      </c>
      <c r="D889" s="2" t="s">
        <v>15</v>
      </c>
      <c r="E889" s="3">
        <f ca="1">MondayfollowingThirdFriday_JunDec</f>
        <v>45831</v>
      </c>
      <c r="F889" s="3">
        <f t="shared" ca="1" si="490"/>
        <v>45821</v>
      </c>
      <c r="G889" s="3">
        <f t="shared" ca="1" si="494"/>
        <v>45827</v>
      </c>
      <c r="H889" s="2">
        <v>5</v>
      </c>
      <c r="I889" s="2" t="s">
        <v>15</v>
      </c>
      <c r="J889" s="3">
        <f ca="1">MondayfollowingThirdFriday_JunDec</f>
        <v>45831</v>
      </c>
      <c r="K889" s="3">
        <f t="shared" ca="1" si="492"/>
        <v>45821</v>
      </c>
      <c r="L889" s="3">
        <f t="shared" ca="1" si="496"/>
        <v>45827</v>
      </c>
      <c r="M889" s="9">
        <v>5</v>
      </c>
    </row>
    <row r="890" spans="2:13" x14ac:dyDescent="0.25">
      <c r="B890" s="8">
        <v>3032832</v>
      </c>
      <c r="C890" s="1" t="s">
        <v>759</v>
      </c>
      <c r="D890" s="2" t="s">
        <v>15</v>
      </c>
      <c r="E890" s="3">
        <f ca="1">MondayfollowingThirdFriday_JunDec</f>
        <v>45831</v>
      </c>
      <c r="F890" s="3">
        <f t="shared" ca="1" si="490"/>
        <v>45821</v>
      </c>
      <c r="G890" s="3">
        <f t="shared" ca="1" si="494"/>
        <v>45827</v>
      </c>
      <c r="H890" s="2">
        <v>5</v>
      </c>
      <c r="I890" s="2" t="s">
        <v>15</v>
      </c>
      <c r="J890" s="3">
        <f ca="1">MondayfollowingThirdFriday_JunDec</f>
        <v>45831</v>
      </c>
      <c r="K890" s="3">
        <f t="shared" ca="1" si="492"/>
        <v>45821</v>
      </c>
      <c r="L890" s="3">
        <f t="shared" ca="1" si="496"/>
        <v>45827</v>
      </c>
      <c r="M890" s="9">
        <v>5</v>
      </c>
    </row>
    <row r="891" spans="2:13" x14ac:dyDescent="0.25">
      <c r="B891" s="8">
        <v>3032838</v>
      </c>
      <c r="C891" s="1" t="s">
        <v>760</v>
      </c>
      <c r="D891" s="2" t="s">
        <v>15</v>
      </c>
      <c r="E891" s="3">
        <f ca="1">MondayfollowingThirdFriday_JunDec</f>
        <v>45831</v>
      </c>
      <c r="F891" s="3">
        <f t="shared" ca="1" si="490"/>
        <v>45821</v>
      </c>
      <c r="G891" s="3">
        <f t="shared" ca="1" si="494"/>
        <v>45827</v>
      </c>
      <c r="H891" s="2">
        <v>5</v>
      </c>
      <c r="I891" s="2" t="s">
        <v>15</v>
      </c>
      <c r="J891" s="3">
        <f ca="1">MondayfollowingThirdFriday_JunDec</f>
        <v>45831</v>
      </c>
      <c r="K891" s="3">
        <f t="shared" ca="1" si="492"/>
        <v>45821</v>
      </c>
      <c r="L891" s="3">
        <f t="shared" ca="1" si="496"/>
        <v>45827</v>
      </c>
      <c r="M891" s="9">
        <v>5</v>
      </c>
    </row>
    <row r="892" spans="2:13" x14ac:dyDescent="0.25">
      <c r="B892" s="8">
        <v>3032844</v>
      </c>
      <c r="C892" s="1" t="s">
        <v>761</v>
      </c>
      <c r="D892" s="2" t="s">
        <v>15</v>
      </c>
      <c r="E892" s="3">
        <f ca="1">MondayfollowingThirdFriday_JunDec</f>
        <v>45831</v>
      </c>
      <c r="F892" s="3">
        <f t="shared" ca="1" si="490"/>
        <v>45821</v>
      </c>
      <c r="G892" s="3">
        <f t="shared" ca="1" si="494"/>
        <v>45827</v>
      </c>
      <c r="H892" s="2">
        <v>5</v>
      </c>
      <c r="I892" s="2" t="s">
        <v>15</v>
      </c>
      <c r="J892" s="3">
        <f ca="1">MondayfollowingThirdFriday_JunDec</f>
        <v>45831</v>
      </c>
      <c r="K892" s="3">
        <f t="shared" ca="1" si="492"/>
        <v>45821</v>
      </c>
      <c r="L892" s="3">
        <f t="shared" ca="1" si="496"/>
        <v>45827</v>
      </c>
      <c r="M892" s="9">
        <v>5</v>
      </c>
    </row>
    <row r="893" spans="2:13" x14ac:dyDescent="0.25">
      <c r="B893" s="8">
        <v>3032850</v>
      </c>
      <c r="C893" s="1" t="s">
        <v>762</v>
      </c>
      <c r="D893" s="2" t="s">
        <v>15</v>
      </c>
      <c r="E893" s="3">
        <f ca="1">MondayfollowingThirdFriday_JunDec</f>
        <v>45831</v>
      </c>
      <c r="F893" s="3">
        <f t="shared" ca="1" si="490"/>
        <v>45821</v>
      </c>
      <c r="G893" s="3">
        <f t="shared" ca="1" si="494"/>
        <v>45827</v>
      </c>
      <c r="H893" s="2">
        <v>5</v>
      </c>
      <c r="I893" s="2" t="s">
        <v>15</v>
      </c>
      <c r="J893" s="3">
        <f ca="1">MondayfollowingThirdFriday_JunDec</f>
        <v>45831</v>
      </c>
      <c r="K893" s="3">
        <f t="shared" ca="1" si="492"/>
        <v>45821</v>
      </c>
      <c r="L893" s="3">
        <f t="shared" ca="1" si="496"/>
        <v>45827</v>
      </c>
      <c r="M893" s="9">
        <v>5</v>
      </c>
    </row>
    <row r="894" spans="2:13" x14ac:dyDescent="0.25">
      <c r="B894" s="8">
        <v>3032856</v>
      </c>
      <c r="C894" s="1" t="s">
        <v>763</v>
      </c>
      <c r="D894" s="2" t="s">
        <v>15</v>
      </c>
      <c r="E894" s="3">
        <f ca="1">MondayfollowingThirdFriday_JunDec</f>
        <v>45831</v>
      </c>
      <c r="F894" s="3">
        <f t="shared" ca="1" si="490"/>
        <v>45821</v>
      </c>
      <c r="G894" s="3">
        <f t="shared" ca="1" si="494"/>
        <v>45827</v>
      </c>
      <c r="H894" s="2">
        <v>5</v>
      </c>
      <c r="I894" s="2" t="s">
        <v>15</v>
      </c>
      <c r="J894" s="3">
        <f ca="1">MondayfollowingThirdFriday_JunDec</f>
        <v>45831</v>
      </c>
      <c r="K894" s="3">
        <f t="shared" ca="1" si="492"/>
        <v>45821</v>
      </c>
      <c r="L894" s="3">
        <f t="shared" ca="1" si="496"/>
        <v>45827</v>
      </c>
      <c r="M894" s="9">
        <v>5</v>
      </c>
    </row>
    <row r="895" spans="2:13" x14ac:dyDescent="0.25">
      <c r="B895" s="8">
        <v>1996796</v>
      </c>
      <c r="C895" s="1" t="s">
        <v>764</v>
      </c>
      <c r="D895" s="2" t="s">
        <v>15</v>
      </c>
      <c r="E895" s="3">
        <f ca="1">MondayfollowingThirdFriday_JunDec</f>
        <v>45831</v>
      </c>
      <c r="F895" s="3">
        <f t="shared" ca="1" si="490"/>
        <v>45821</v>
      </c>
      <c r="G895" s="3">
        <f t="shared" ca="1" si="494"/>
        <v>45827</v>
      </c>
      <c r="H895" s="2">
        <v>5</v>
      </c>
      <c r="I895" s="2" t="s">
        <v>15</v>
      </c>
      <c r="J895" s="3">
        <f ca="1">MondayfollowingThirdFriday_JunDec</f>
        <v>45831</v>
      </c>
      <c r="K895" s="3">
        <f t="shared" ca="1" si="492"/>
        <v>45821</v>
      </c>
      <c r="L895" s="3">
        <f t="shared" ref="L895" ca="1" si="501">J895-4</f>
        <v>45827</v>
      </c>
      <c r="M895" s="9">
        <v>5</v>
      </c>
    </row>
    <row r="896" spans="2:13" x14ac:dyDescent="0.25">
      <c r="B896" s="8" t="s">
        <v>765</v>
      </c>
      <c r="C896" s="1" t="s">
        <v>766</v>
      </c>
      <c r="D896" s="2" t="s">
        <v>16</v>
      </c>
      <c r="E896" s="3">
        <f t="shared" ref="E896:E904" ca="1" si="502">MondayfollowingThirdFriday_MarJunSepDec</f>
        <v>45740</v>
      </c>
      <c r="F896" s="3">
        <f ca="1">E896-10</f>
        <v>45730</v>
      </c>
      <c r="G896" s="3">
        <f ca="1">E896-4</f>
        <v>45736</v>
      </c>
      <c r="H896" s="2">
        <v>5</v>
      </c>
      <c r="I896" s="2" t="s">
        <v>16</v>
      </c>
      <c r="J896" s="3">
        <f t="shared" ref="J896" ca="1" si="503">MondayfollowingThirdFriday_MarJunSepDec</f>
        <v>45740</v>
      </c>
      <c r="K896" s="3">
        <f ca="1">J896-10</f>
        <v>45730</v>
      </c>
      <c r="L896" s="3">
        <f ca="1">J896-4</f>
        <v>45736</v>
      </c>
      <c r="M896" s="9">
        <v>5</v>
      </c>
    </row>
    <row r="897" spans="2:13" x14ac:dyDescent="0.25">
      <c r="B897" s="8" t="s">
        <v>767</v>
      </c>
      <c r="C897" s="1" t="s">
        <v>768</v>
      </c>
      <c r="D897" s="2" t="s">
        <v>16</v>
      </c>
      <c r="E897" s="3">
        <f t="shared" ca="1" si="502"/>
        <v>45740</v>
      </c>
      <c r="F897" s="3">
        <f t="shared" ref="F897:F902" ca="1" si="504">E897-10</f>
        <v>45730</v>
      </c>
      <c r="G897" s="3">
        <f t="shared" ref="G897:G902" ca="1" si="505">E897-4</f>
        <v>45736</v>
      </c>
      <c r="H897" s="2">
        <v>5</v>
      </c>
      <c r="I897" s="2" t="s">
        <v>16</v>
      </c>
      <c r="J897" s="3">
        <f t="shared" ref="J897:J902" ca="1" si="506">MondayfollowingThirdFriday_MarJunSepDec</f>
        <v>45740</v>
      </c>
      <c r="K897" s="3">
        <f ca="1">J897-10</f>
        <v>45730</v>
      </c>
      <c r="L897" s="3">
        <f ca="1">J897-4</f>
        <v>45736</v>
      </c>
      <c r="M897" s="9">
        <v>5</v>
      </c>
    </row>
    <row r="898" spans="2:13" x14ac:dyDescent="0.25">
      <c r="B898" s="8" t="s">
        <v>769</v>
      </c>
      <c r="C898" s="1" t="s">
        <v>770</v>
      </c>
      <c r="D898" s="2" t="s">
        <v>16</v>
      </c>
      <c r="E898" s="3">
        <f t="shared" ca="1" si="502"/>
        <v>45740</v>
      </c>
      <c r="F898" s="3">
        <f t="shared" ca="1" si="504"/>
        <v>45730</v>
      </c>
      <c r="G898" s="3">
        <f t="shared" ca="1" si="505"/>
        <v>45736</v>
      </c>
      <c r="H898" s="2">
        <v>5</v>
      </c>
      <c r="I898" s="2" t="s">
        <v>16</v>
      </c>
      <c r="J898" s="3">
        <f t="shared" ca="1" si="506"/>
        <v>45740</v>
      </c>
      <c r="K898" s="3">
        <f ca="1">J898-10</f>
        <v>45730</v>
      </c>
      <c r="L898" s="3">
        <f ca="1">J898-4</f>
        <v>45736</v>
      </c>
      <c r="M898" s="9">
        <v>5</v>
      </c>
    </row>
    <row r="899" spans="2:13" x14ac:dyDescent="0.25">
      <c r="B899" s="8" t="s">
        <v>771</v>
      </c>
      <c r="C899" s="1" t="s">
        <v>772</v>
      </c>
      <c r="D899" s="2" t="s">
        <v>16</v>
      </c>
      <c r="E899" s="3">
        <f t="shared" ca="1" si="502"/>
        <v>45740</v>
      </c>
      <c r="F899" s="3">
        <f t="shared" ca="1" si="504"/>
        <v>45730</v>
      </c>
      <c r="G899" s="3">
        <f t="shared" ca="1" si="505"/>
        <v>45736</v>
      </c>
      <c r="H899" s="2">
        <v>5</v>
      </c>
      <c r="I899" s="2" t="s">
        <v>16</v>
      </c>
      <c r="J899" s="3">
        <f t="shared" ca="1" si="506"/>
        <v>45740</v>
      </c>
      <c r="K899" s="3">
        <f t="shared" ref="K899:K902" ca="1" si="507">J899-10</f>
        <v>45730</v>
      </c>
      <c r="L899" s="3">
        <f t="shared" ref="L899:L902" ca="1" si="508">J899-4</f>
        <v>45736</v>
      </c>
      <c r="M899" s="9">
        <v>5</v>
      </c>
    </row>
    <row r="900" spans="2:13" x14ac:dyDescent="0.25">
      <c r="B900" s="8" t="s">
        <v>773</v>
      </c>
      <c r="C900" s="1" t="s">
        <v>774</v>
      </c>
      <c r="D900" s="2" t="s">
        <v>16</v>
      </c>
      <c r="E900" s="3">
        <f t="shared" ca="1" si="502"/>
        <v>45740</v>
      </c>
      <c r="F900" s="3">
        <f t="shared" ca="1" si="504"/>
        <v>45730</v>
      </c>
      <c r="G900" s="3">
        <f t="shared" ca="1" si="505"/>
        <v>45736</v>
      </c>
      <c r="H900" s="2">
        <v>5</v>
      </c>
      <c r="I900" s="2" t="s">
        <v>16</v>
      </c>
      <c r="J900" s="3">
        <f t="shared" ca="1" si="506"/>
        <v>45740</v>
      </c>
      <c r="K900" s="3">
        <f t="shared" ca="1" si="507"/>
        <v>45730</v>
      </c>
      <c r="L900" s="3">
        <f t="shared" ca="1" si="508"/>
        <v>45736</v>
      </c>
      <c r="M900" s="9">
        <v>5</v>
      </c>
    </row>
    <row r="901" spans="2:13" x14ac:dyDescent="0.25">
      <c r="B901" s="8" t="s">
        <v>775</v>
      </c>
      <c r="C901" s="1" t="s">
        <v>776</v>
      </c>
      <c r="D901" s="2" t="s">
        <v>16</v>
      </c>
      <c r="E901" s="3">
        <f t="shared" ca="1" si="502"/>
        <v>45740</v>
      </c>
      <c r="F901" s="3">
        <f t="shared" ca="1" si="504"/>
        <v>45730</v>
      </c>
      <c r="G901" s="3">
        <f t="shared" ca="1" si="505"/>
        <v>45736</v>
      </c>
      <c r="H901" s="2">
        <v>5</v>
      </c>
      <c r="I901" s="2" t="s">
        <v>16</v>
      </c>
      <c r="J901" s="3">
        <f t="shared" ca="1" si="506"/>
        <v>45740</v>
      </c>
      <c r="K901" s="3">
        <f t="shared" ca="1" si="507"/>
        <v>45730</v>
      </c>
      <c r="L901" s="3">
        <f t="shared" ca="1" si="508"/>
        <v>45736</v>
      </c>
      <c r="M901" s="9">
        <v>5</v>
      </c>
    </row>
    <row r="902" spans="2:13" x14ac:dyDescent="0.25">
      <c r="B902" s="8" t="s">
        <v>777</v>
      </c>
      <c r="C902" s="1" t="s">
        <v>778</v>
      </c>
      <c r="D902" s="2" t="s">
        <v>16</v>
      </c>
      <c r="E902" s="3">
        <f t="shared" ca="1" si="502"/>
        <v>45740</v>
      </c>
      <c r="F902" s="3">
        <f t="shared" ca="1" si="504"/>
        <v>45730</v>
      </c>
      <c r="G902" s="3">
        <f t="shared" ca="1" si="505"/>
        <v>45736</v>
      </c>
      <c r="H902" s="2">
        <v>5</v>
      </c>
      <c r="I902" s="2" t="s">
        <v>16</v>
      </c>
      <c r="J902" s="3">
        <f t="shared" ca="1" si="506"/>
        <v>45740</v>
      </c>
      <c r="K902" s="3">
        <f t="shared" ca="1" si="507"/>
        <v>45730</v>
      </c>
      <c r="L902" s="3">
        <f t="shared" ca="1" si="508"/>
        <v>45736</v>
      </c>
      <c r="M902" s="9">
        <v>5</v>
      </c>
    </row>
    <row r="903" spans="2:13" x14ac:dyDescent="0.25">
      <c r="B903" s="8" t="s">
        <v>779</v>
      </c>
      <c r="C903" s="1" t="s">
        <v>780</v>
      </c>
      <c r="D903" s="2" t="s">
        <v>16</v>
      </c>
      <c r="E903" s="3">
        <f t="shared" ca="1" si="502"/>
        <v>45740</v>
      </c>
      <c r="F903" s="3">
        <f t="shared" ref="F903:F908" ca="1" si="509">E903-10</f>
        <v>45730</v>
      </c>
      <c r="G903" s="3">
        <f t="shared" ref="G903:G908" ca="1" si="510">E903-4</f>
        <v>45736</v>
      </c>
      <c r="H903" s="2">
        <v>5</v>
      </c>
      <c r="I903" s="2" t="s">
        <v>16</v>
      </c>
      <c r="J903" s="3">
        <f t="shared" ref="J903:J904" ca="1" si="511">MondayfollowingThirdFriday_MarJunSepDec</f>
        <v>45740</v>
      </c>
      <c r="K903" s="3">
        <f t="shared" ref="K903:K908" ca="1" si="512">J903-10</f>
        <v>45730</v>
      </c>
      <c r="L903" s="3">
        <f t="shared" ref="L903:L908" ca="1" si="513">J903-4</f>
        <v>45736</v>
      </c>
      <c r="M903" s="9">
        <v>5</v>
      </c>
    </row>
    <row r="904" spans="2:13" x14ac:dyDescent="0.25">
      <c r="B904" s="8" t="s">
        <v>781</v>
      </c>
      <c r="C904" s="1" t="s">
        <v>782</v>
      </c>
      <c r="D904" s="2" t="s">
        <v>16</v>
      </c>
      <c r="E904" s="3">
        <f t="shared" ca="1" si="502"/>
        <v>45740</v>
      </c>
      <c r="F904" s="3">
        <f t="shared" ca="1" si="509"/>
        <v>45730</v>
      </c>
      <c r="G904" s="3">
        <f t="shared" ca="1" si="510"/>
        <v>45736</v>
      </c>
      <c r="H904" s="2">
        <v>5</v>
      </c>
      <c r="I904" s="2" t="s">
        <v>16</v>
      </c>
      <c r="J904" s="3">
        <f t="shared" ca="1" si="511"/>
        <v>45740</v>
      </c>
      <c r="K904" s="3">
        <f t="shared" ca="1" si="512"/>
        <v>45730</v>
      </c>
      <c r="L904" s="3">
        <f t="shared" ca="1" si="513"/>
        <v>45736</v>
      </c>
      <c r="M904" s="9">
        <v>5</v>
      </c>
    </row>
    <row r="905" spans="2:13" x14ac:dyDescent="0.25">
      <c r="B905" s="8">
        <v>2358834</v>
      </c>
      <c r="C905" s="1" t="s">
        <v>783</v>
      </c>
      <c r="D905" s="2" t="s">
        <v>15</v>
      </c>
      <c r="E905" s="3">
        <f ca="1">MondayfollowingThirdFriday_JunDec</f>
        <v>45831</v>
      </c>
      <c r="F905" s="3">
        <f t="shared" ca="1" si="509"/>
        <v>45821</v>
      </c>
      <c r="G905" s="3">
        <f t="shared" ca="1" si="510"/>
        <v>45827</v>
      </c>
      <c r="H905" s="2">
        <v>5</v>
      </c>
      <c r="I905" s="2" t="s">
        <v>15</v>
      </c>
      <c r="J905" s="3">
        <f ca="1">MondayfollowingThirdFriday_JunDec</f>
        <v>45831</v>
      </c>
      <c r="K905" s="3">
        <f t="shared" ca="1" si="512"/>
        <v>45821</v>
      </c>
      <c r="L905" s="3">
        <f t="shared" ca="1" si="513"/>
        <v>45827</v>
      </c>
      <c r="M905" s="9">
        <v>5</v>
      </c>
    </row>
    <row r="906" spans="2:13" x14ac:dyDescent="0.25">
      <c r="B906" s="8">
        <v>2358835</v>
      </c>
      <c r="C906" s="1" t="s">
        <v>784</v>
      </c>
      <c r="D906" s="2" t="s">
        <v>15</v>
      </c>
      <c r="E906" s="3">
        <f ca="1">MondayfollowingThirdFriday_JunDec</f>
        <v>45831</v>
      </c>
      <c r="F906" s="3">
        <f t="shared" ca="1" si="509"/>
        <v>45821</v>
      </c>
      <c r="G906" s="3">
        <f t="shared" ca="1" si="510"/>
        <v>45827</v>
      </c>
      <c r="H906" s="2">
        <v>5</v>
      </c>
      <c r="I906" s="2" t="s">
        <v>15</v>
      </c>
      <c r="J906" s="3">
        <f ca="1">MondayfollowingThirdFriday_JunDec</f>
        <v>45831</v>
      </c>
      <c r="K906" s="3">
        <f t="shared" ca="1" si="512"/>
        <v>45821</v>
      </c>
      <c r="L906" s="3">
        <f t="shared" ca="1" si="513"/>
        <v>45827</v>
      </c>
      <c r="M906" s="9">
        <v>5</v>
      </c>
    </row>
    <row r="907" spans="2:13" x14ac:dyDescent="0.25">
      <c r="B907" s="8">
        <v>2256395</v>
      </c>
      <c r="C907" s="1" t="s">
        <v>785</v>
      </c>
      <c r="D907" s="2" t="s">
        <v>28</v>
      </c>
      <c r="E907" s="3">
        <f ca="1">MondayfollowingThirdFriday_Dec</f>
        <v>46013</v>
      </c>
      <c r="F907" s="3">
        <f t="shared" ca="1" si="509"/>
        <v>46003</v>
      </c>
      <c r="G907" s="3">
        <f t="shared" ca="1" si="510"/>
        <v>46009</v>
      </c>
      <c r="H907" s="2">
        <v>5</v>
      </c>
      <c r="I907" s="2" t="s">
        <v>16</v>
      </c>
      <c r="J907" s="3">
        <f t="shared" ref="J907" ca="1" si="514">MondayfollowingThirdFriday_MarJunSepDec</f>
        <v>45740</v>
      </c>
      <c r="K907" s="3">
        <f t="shared" ca="1" si="512"/>
        <v>45730</v>
      </c>
      <c r="L907" s="3">
        <f t="shared" ca="1" si="513"/>
        <v>45736</v>
      </c>
      <c r="M907" s="9">
        <v>5</v>
      </c>
    </row>
    <row r="908" spans="2:13" x14ac:dyDescent="0.25">
      <c r="B908" s="8">
        <v>2311929</v>
      </c>
      <c r="C908" s="1" t="s">
        <v>786</v>
      </c>
      <c r="D908" s="2" t="s">
        <v>28</v>
      </c>
      <c r="E908" s="3">
        <f ca="1">MondayfollowingThirdFriday_Dec</f>
        <v>46013</v>
      </c>
      <c r="F908" s="3">
        <f t="shared" ca="1" si="509"/>
        <v>46003</v>
      </c>
      <c r="G908" s="3">
        <f t="shared" ca="1" si="510"/>
        <v>46009</v>
      </c>
      <c r="H908" s="2">
        <v>5</v>
      </c>
      <c r="I908" s="2" t="s">
        <v>16</v>
      </c>
      <c r="J908" s="3">
        <f t="shared" ref="J908:J1006" ca="1" si="515">MondayfollowingThirdFriday_MarJunSepDec</f>
        <v>45740</v>
      </c>
      <c r="K908" s="3">
        <f t="shared" ca="1" si="512"/>
        <v>45730</v>
      </c>
      <c r="L908" s="3">
        <f t="shared" ca="1" si="513"/>
        <v>45736</v>
      </c>
      <c r="M908" s="9">
        <v>5</v>
      </c>
    </row>
    <row r="909" spans="2:13" x14ac:dyDescent="0.25">
      <c r="B909" s="8">
        <v>3032819</v>
      </c>
      <c r="C909" s="1" t="s">
        <v>787</v>
      </c>
      <c r="D909" s="2" t="s">
        <v>15</v>
      </c>
      <c r="E909" s="3">
        <f ca="1">MondayfollowingThirdFriday_JunDec</f>
        <v>45831</v>
      </c>
      <c r="F909" s="3">
        <f t="shared" ref="F909" ca="1" si="516">E909-10</f>
        <v>45821</v>
      </c>
      <c r="G909" s="3">
        <f t="shared" ref="G909" ca="1" si="517">E909-4</f>
        <v>45827</v>
      </c>
      <c r="H909" s="2">
        <v>5</v>
      </c>
      <c r="I909" s="2" t="s">
        <v>15</v>
      </c>
      <c r="J909" s="3">
        <f ca="1">MondayfollowingThirdFriday_JunDec</f>
        <v>45831</v>
      </c>
      <c r="K909" s="3">
        <f t="shared" ref="K909" ca="1" si="518">J909-10</f>
        <v>45821</v>
      </c>
      <c r="L909" s="3">
        <f t="shared" ref="L909" ca="1" si="519">J909-4</f>
        <v>45827</v>
      </c>
      <c r="M909" s="9">
        <v>5</v>
      </c>
    </row>
    <row r="910" spans="2:13" x14ac:dyDescent="0.25">
      <c r="B910" s="8">
        <v>3032821</v>
      </c>
      <c r="C910" s="1" t="s">
        <v>788</v>
      </c>
      <c r="D910" s="2" t="s">
        <v>15</v>
      </c>
      <c r="E910" s="3">
        <f ca="1">MondayfollowingThirdFriday_JunDec</f>
        <v>45831</v>
      </c>
      <c r="F910" s="3">
        <f t="shared" ref="F910:F938" ca="1" si="520">E910-10</f>
        <v>45821</v>
      </c>
      <c r="G910" s="3">
        <f t="shared" ref="G910:G938" ca="1" si="521">E910-4</f>
        <v>45827</v>
      </c>
      <c r="H910" s="2">
        <v>5</v>
      </c>
      <c r="I910" s="2" t="s">
        <v>15</v>
      </c>
      <c r="J910" s="3">
        <f ca="1">MondayfollowingThirdFriday_JunDec</f>
        <v>45831</v>
      </c>
      <c r="K910" s="3">
        <f t="shared" ref="K910:K938" ca="1" si="522">J910-10</f>
        <v>45821</v>
      </c>
      <c r="L910" s="3">
        <f t="shared" ref="L910:L938" ca="1" si="523">J910-4</f>
        <v>45827</v>
      </c>
      <c r="M910" s="9">
        <v>5</v>
      </c>
    </row>
    <row r="911" spans="2:13" x14ac:dyDescent="0.25">
      <c r="B911" s="8">
        <v>3032822</v>
      </c>
      <c r="C911" s="1" t="s">
        <v>789</v>
      </c>
      <c r="D911" s="2" t="s">
        <v>15</v>
      </c>
      <c r="E911" s="3">
        <f ca="1">MondayfollowingThirdFriday_JunDec</f>
        <v>45831</v>
      </c>
      <c r="F911" s="3">
        <f t="shared" ca="1" si="520"/>
        <v>45821</v>
      </c>
      <c r="G911" s="3">
        <f t="shared" ca="1" si="521"/>
        <v>45827</v>
      </c>
      <c r="H911" s="2">
        <v>5</v>
      </c>
      <c r="I911" s="2" t="s">
        <v>15</v>
      </c>
      <c r="J911" s="3">
        <f ca="1">MondayfollowingThirdFriday_JunDec</f>
        <v>45831</v>
      </c>
      <c r="K911" s="3">
        <f t="shared" ca="1" si="522"/>
        <v>45821</v>
      </c>
      <c r="L911" s="3">
        <f t="shared" ca="1" si="523"/>
        <v>45827</v>
      </c>
      <c r="M911" s="9">
        <v>5</v>
      </c>
    </row>
    <row r="912" spans="2:13" x14ac:dyDescent="0.25">
      <c r="B912" s="8">
        <v>3032823</v>
      </c>
      <c r="C912" s="1" t="s">
        <v>790</v>
      </c>
      <c r="D912" s="2" t="s">
        <v>15</v>
      </c>
      <c r="E912" s="3">
        <f ca="1">MondayfollowingThirdFriday_JunDec</f>
        <v>45831</v>
      </c>
      <c r="F912" s="3">
        <f t="shared" ca="1" si="520"/>
        <v>45821</v>
      </c>
      <c r="G912" s="3">
        <f t="shared" ca="1" si="521"/>
        <v>45827</v>
      </c>
      <c r="H912" s="2">
        <v>5</v>
      </c>
      <c r="I912" s="2" t="s">
        <v>15</v>
      </c>
      <c r="J912" s="3">
        <f ca="1">MondayfollowingThirdFriday_JunDec</f>
        <v>45831</v>
      </c>
      <c r="K912" s="3">
        <f t="shared" ca="1" si="522"/>
        <v>45821</v>
      </c>
      <c r="L912" s="3">
        <f t="shared" ca="1" si="523"/>
        <v>45827</v>
      </c>
      <c r="M912" s="9">
        <v>5</v>
      </c>
    </row>
    <row r="913" spans="2:13" x14ac:dyDescent="0.25">
      <c r="B913" s="8">
        <v>3032824</v>
      </c>
      <c r="C913" s="1" t="s">
        <v>791</v>
      </c>
      <c r="D913" s="2" t="s">
        <v>15</v>
      </c>
      <c r="E913" s="3">
        <f ca="1">MondayfollowingThirdFriday_JunDec</f>
        <v>45831</v>
      </c>
      <c r="F913" s="3">
        <f t="shared" ca="1" si="520"/>
        <v>45821</v>
      </c>
      <c r="G913" s="3">
        <f t="shared" ca="1" si="521"/>
        <v>45827</v>
      </c>
      <c r="H913" s="2">
        <v>5</v>
      </c>
      <c r="I913" s="2" t="s">
        <v>15</v>
      </c>
      <c r="J913" s="3">
        <f ca="1">MondayfollowingThirdFriday_JunDec</f>
        <v>45831</v>
      </c>
      <c r="K913" s="3">
        <f t="shared" ca="1" si="522"/>
        <v>45821</v>
      </c>
      <c r="L913" s="3">
        <f t="shared" ca="1" si="523"/>
        <v>45827</v>
      </c>
      <c r="M913" s="9">
        <v>5</v>
      </c>
    </row>
    <row r="914" spans="2:13" x14ac:dyDescent="0.25">
      <c r="B914" s="8">
        <v>3032825</v>
      </c>
      <c r="C914" s="1" t="s">
        <v>792</v>
      </c>
      <c r="D914" s="2" t="s">
        <v>15</v>
      </c>
      <c r="E914" s="3">
        <f ca="1">MondayfollowingThirdFriday_JunDec</f>
        <v>45831</v>
      </c>
      <c r="F914" s="3">
        <f t="shared" ca="1" si="520"/>
        <v>45821</v>
      </c>
      <c r="G914" s="3">
        <f t="shared" ca="1" si="521"/>
        <v>45827</v>
      </c>
      <c r="H914" s="2">
        <v>5</v>
      </c>
      <c r="I914" s="2" t="s">
        <v>15</v>
      </c>
      <c r="J914" s="3">
        <f ca="1">MondayfollowingThirdFriday_JunDec</f>
        <v>45831</v>
      </c>
      <c r="K914" s="3">
        <f t="shared" ca="1" si="522"/>
        <v>45821</v>
      </c>
      <c r="L914" s="3">
        <f t="shared" ca="1" si="523"/>
        <v>45827</v>
      </c>
      <c r="M914" s="9">
        <v>5</v>
      </c>
    </row>
    <row r="915" spans="2:13" x14ac:dyDescent="0.25">
      <c r="B915" s="8">
        <v>3032827</v>
      </c>
      <c r="C915" s="1" t="s">
        <v>793</v>
      </c>
      <c r="D915" s="2" t="s">
        <v>15</v>
      </c>
      <c r="E915" s="3">
        <f ca="1">MondayfollowingThirdFriday_JunDec</f>
        <v>45831</v>
      </c>
      <c r="F915" s="3">
        <f t="shared" ca="1" si="520"/>
        <v>45821</v>
      </c>
      <c r="G915" s="3">
        <f t="shared" ca="1" si="521"/>
        <v>45827</v>
      </c>
      <c r="H915" s="2">
        <v>5</v>
      </c>
      <c r="I915" s="2" t="s">
        <v>15</v>
      </c>
      <c r="J915" s="3">
        <f ca="1">MondayfollowingThirdFriday_JunDec</f>
        <v>45831</v>
      </c>
      <c r="K915" s="3">
        <f t="shared" ca="1" si="522"/>
        <v>45821</v>
      </c>
      <c r="L915" s="3">
        <f t="shared" ca="1" si="523"/>
        <v>45827</v>
      </c>
      <c r="M915" s="9">
        <v>5</v>
      </c>
    </row>
    <row r="916" spans="2:13" x14ac:dyDescent="0.25">
      <c r="B916" s="8">
        <v>3032828</v>
      </c>
      <c r="C916" s="1" t="s">
        <v>794</v>
      </c>
      <c r="D916" s="2" t="s">
        <v>15</v>
      </c>
      <c r="E916" s="3">
        <f ca="1">MondayfollowingThirdFriday_JunDec</f>
        <v>45831</v>
      </c>
      <c r="F916" s="3">
        <f t="shared" ca="1" si="520"/>
        <v>45821</v>
      </c>
      <c r="G916" s="3">
        <f t="shared" ca="1" si="521"/>
        <v>45827</v>
      </c>
      <c r="H916" s="2">
        <v>5</v>
      </c>
      <c r="I916" s="2" t="s">
        <v>15</v>
      </c>
      <c r="J916" s="3">
        <f ca="1">MondayfollowingThirdFriday_JunDec</f>
        <v>45831</v>
      </c>
      <c r="K916" s="3">
        <f t="shared" ca="1" si="522"/>
        <v>45821</v>
      </c>
      <c r="L916" s="3">
        <f t="shared" ca="1" si="523"/>
        <v>45827</v>
      </c>
      <c r="M916" s="9">
        <v>5</v>
      </c>
    </row>
    <row r="917" spans="2:13" x14ac:dyDescent="0.25">
      <c r="B917" s="8">
        <v>3032829</v>
      </c>
      <c r="C917" s="1" t="s">
        <v>795</v>
      </c>
      <c r="D917" s="2" t="s">
        <v>15</v>
      </c>
      <c r="E917" s="3">
        <f ca="1">MondayfollowingThirdFriday_JunDec</f>
        <v>45831</v>
      </c>
      <c r="F917" s="3">
        <f t="shared" ca="1" si="520"/>
        <v>45821</v>
      </c>
      <c r="G917" s="3">
        <f t="shared" ca="1" si="521"/>
        <v>45827</v>
      </c>
      <c r="H917" s="2">
        <v>5</v>
      </c>
      <c r="I917" s="2" t="s">
        <v>15</v>
      </c>
      <c r="J917" s="3">
        <f ca="1">MondayfollowingThirdFriday_JunDec</f>
        <v>45831</v>
      </c>
      <c r="K917" s="3">
        <f t="shared" ca="1" si="522"/>
        <v>45821</v>
      </c>
      <c r="L917" s="3">
        <f t="shared" ca="1" si="523"/>
        <v>45827</v>
      </c>
      <c r="M917" s="9">
        <v>5</v>
      </c>
    </row>
    <row r="918" spans="2:13" x14ac:dyDescent="0.25">
      <c r="B918" s="8">
        <v>3032830</v>
      </c>
      <c r="C918" s="1" t="s">
        <v>796</v>
      </c>
      <c r="D918" s="2" t="s">
        <v>15</v>
      </c>
      <c r="E918" s="3">
        <f ca="1">MondayfollowingThirdFriday_JunDec</f>
        <v>45831</v>
      </c>
      <c r="F918" s="3">
        <f t="shared" ca="1" si="520"/>
        <v>45821</v>
      </c>
      <c r="G918" s="3">
        <f t="shared" ca="1" si="521"/>
        <v>45827</v>
      </c>
      <c r="H918" s="2">
        <v>5</v>
      </c>
      <c r="I918" s="2" t="s">
        <v>15</v>
      </c>
      <c r="J918" s="3">
        <f ca="1">MondayfollowingThirdFriday_JunDec</f>
        <v>45831</v>
      </c>
      <c r="K918" s="3">
        <f t="shared" ca="1" si="522"/>
        <v>45821</v>
      </c>
      <c r="L918" s="3">
        <f t="shared" ca="1" si="523"/>
        <v>45827</v>
      </c>
      <c r="M918" s="9">
        <v>5</v>
      </c>
    </row>
    <row r="919" spans="2:13" x14ac:dyDescent="0.25">
      <c r="B919" s="8">
        <v>3032831</v>
      </c>
      <c r="C919" s="1" t="s">
        <v>797</v>
      </c>
      <c r="D919" s="2" t="s">
        <v>15</v>
      </c>
      <c r="E919" s="3">
        <f ca="1">MondayfollowingThirdFriday_JunDec</f>
        <v>45831</v>
      </c>
      <c r="F919" s="3">
        <f t="shared" ca="1" si="520"/>
        <v>45821</v>
      </c>
      <c r="G919" s="3">
        <f t="shared" ca="1" si="521"/>
        <v>45827</v>
      </c>
      <c r="H919" s="2">
        <v>5</v>
      </c>
      <c r="I919" s="2" t="s">
        <v>15</v>
      </c>
      <c r="J919" s="3">
        <f ca="1">MondayfollowingThirdFriday_JunDec</f>
        <v>45831</v>
      </c>
      <c r="K919" s="3">
        <f t="shared" ca="1" si="522"/>
        <v>45821</v>
      </c>
      <c r="L919" s="3">
        <f t="shared" ca="1" si="523"/>
        <v>45827</v>
      </c>
      <c r="M919" s="9">
        <v>5</v>
      </c>
    </row>
    <row r="920" spans="2:13" x14ac:dyDescent="0.25">
      <c r="B920" s="8">
        <v>3032833</v>
      </c>
      <c r="C920" s="1" t="s">
        <v>798</v>
      </c>
      <c r="D920" s="2" t="s">
        <v>15</v>
      </c>
      <c r="E920" s="3">
        <f ca="1">MondayfollowingThirdFriday_JunDec</f>
        <v>45831</v>
      </c>
      <c r="F920" s="3">
        <f t="shared" ca="1" si="520"/>
        <v>45821</v>
      </c>
      <c r="G920" s="3">
        <f t="shared" ca="1" si="521"/>
        <v>45827</v>
      </c>
      <c r="H920" s="2">
        <v>5</v>
      </c>
      <c r="I920" s="2" t="s">
        <v>15</v>
      </c>
      <c r="J920" s="3">
        <f ca="1">MondayfollowingThirdFriday_JunDec</f>
        <v>45831</v>
      </c>
      <c r="K920" s="3">
        <f t="shared" ca="1" si="522"/>
        <v>45821</v>
      </c>
      <c r="L920" s="3">
        <f t="shared" ca="1" si="523"/>
        <v>45827</v>
      </c>
      <c r="M920" s="9">
        <v>5</v>
      </c>
    </row>
    <row r="921" spans="2:13" x14ac:dyDescent="0.25">
      <c r="B921" s="8">
        <v>3032834</v>
      </c>
      <c r="C921" s="1" t="s">
        <v>799</v>
      </c>
      <c r="D921" s="2" t="s">
        <v>15</v>
      </c>
      <c r="E921" s="3">
        <f ca="1">MondayfollowingThirdFriday_JunDec</f>
        <v>45831</v>
      </c>
      <c r="F921" s="3">
        <f t="shared" ca="1" si="520"/>
        <v>45821</v>
      </c>
      <c r="G921" s="3">
        <f t="shared" ca="1" si="521"/>
        <v>45827</v>
      </c>
      <c r="H921" s="2">
        <v>5</v>
      </c>
      <c r="I921" s="2" t="s">
        <v>15</v>
      </c>
      <c r="J921" s="3">
        <f ca="1">MondayfollowingThirdFriday_JunDec</f>
        <v>45831</v>
      </c>
      <c r="K921" s="3">
        <f t="shared" ca="1" si="522"/>
        <v>45821</v>
      </c>
      <c r="L921" s="3">
        <f t="shared" ca="1" si="523"/>
        <v>45827</v>
      </c>
      <c r="M921" s="9">
        <v>5</v>
      </c>
    </row>
    <row r="922" spans="2:13" x14ac:dyDescent="0.25">
      <c r="B922" s="8">
        <v>3032835</v>
      </c>
      <c r="C922" s="1" t="s">
        <v>800</v>
      </c>
      <c r="D922" s="2" t="s">
        <v>15</v>
      </c>
      <c r="E922" s="3">
        <f ca="1">MondayfollowingThirdFriday_JunDec</f>
        <v>45831</v>
      </c>
      <c r="F922" s="3">
        <f t="shared" ca="1" si="520"/>
        <v>45821</v>
      </c>
      <c r="G922" s="3">
        <f t="shared" ca="1" si="521"/>
        <v>45827</v>
      </c>
      <c r="H922" s="2">
        <v>5</v>
      </c>
      <c r="I922" s="2" t="s">
        <v>15</v>
      </c>
      <c r="J922" s="3">
        <f ca="1">MondayfollowingThirdFriday_JunDec</f>
        <v>45831</v>
      </c>
      <c r="K922" s="3">
        <f t="shared" ca="1" si="522"/>
        <v>45821</v>
      </c>
      <c r="L922" s="3">
        <f t="shared" ca="1" si="523"/>
        <v>45827</v>
      </c>
      <c r="M922" s="9">
        <v>5</v>
      </c>
    </row>
    <row r="923" spans="2:13" x14ac:dyDescent="0.25">
      <c r="B923" s="8">
        <v>3032836</v>
      </c>
      <c r="C923" s="1" t="s">
        <v>801</v>
      </c>
      <c r="D923" s="2" t="s">
        <v>15</v>
      </c>
      <c r="E923" s="3">
        <f ca="1">MondayfollowingThirdFriday_JunDec</f>
        <v>45831</v>
      </c>
      <c r="F923" s="3">
        <f t="shared" ca="1" si="520"/>
        <v>45821</v>
      </c>
      <c r="G923" s="3">
        <f t="shared" ca="1" si="521"/>
        <v>45827</v>
      </c>
      <c r="H923" s="2">
        <v>5</v>
      </c>
      <c r="I923" s="2" t="s">
        <v>15</v>
      </c>
      <c r="J923" s="3">
        <f ca="1">MondayfollowingThirdFriday_JunDec</f>
        <v>45831</v>
      </c>
      <c r="K923" s="3">
        <f t="shared" ca="1" si="522"/>
        <v>45821</v>
      </c>
      <c r="L923" s="3">
        <f t="shared" ca="1" si="523"/>
        <v>45827</v>
      </c>
      <c r="M923" s="9">
        <v>5</v>
      </c>
    </row>
    <row r="924" spans="2:13" x14ac:dyDescent="0.25">
      <c r="B924" s="8">
        <v>3032837</v>
      </c>
      <c r="C924" s="1" t="s">
        <v>802</v>
      </c>
      <c r="D924" s="2" t="s">
        <v>15</v>
      </c>
      <c r="E924" s="3">
        <f ca="1">MondayfollowingThirdFriday_JunDec</f>
        <v>45831</v>
      </c>
      <c r="F924" s="3">
        <f t="shared" ca="1" si="520"/>
        <v>45821</v>
      </c>
      <c r="G924" s="3">
        <f t="shared" ca="1" si="521"/>
        <v>45827</v>
      </c>
      <c r="H924" s="2">
        <v>5</v>
      </c>
      <c r="I924" s="2" t="s">
        <v>15</v>
      </c>
      <c r="J924" s="3">
        <f ca="1">MondayfollowingThirdFriday_JunDec</f>
        <v>45831</v>
      </c>
      <c r="K924" s="3">
        <f t="shared" ca="1" si="522"/>
        <v>45821</v>
      </c>
      <c r="L924" s="3">
        <f t="shared" ca="1" si="523"/>
        <v>45827</v>
      </c>
      <c r="M924" s="9">
        <v>5</v>
      </c>
    </row>
    <row r="925" spans="2:13" x14ac:dyDescent="0.25">
      <c r="B925" s="8">
        <v>3313865</v>
      </c>
      <c r="C925" s="1" t="s">
        <v>2071</v>
      </c>
      <c r="D925" s="2" t="s">
        <v>15</v>
      </c>
      <c r="E925" s="3">
        <f ca="1">MondayfollowingThirdFriday_JunDec</f>
        <v>45831</v>
      </c>
      <c r="F925" s="3">
        <f t="shared" ref="F925:F930" ca="1" si="524">E925-10</f>
        <v>45821</v>
      </c>
      <c r="G925" s="3">
        <f t="shared" ref="G925:G930" ca="1" si="525">E925-4</f>
        <v>45827</v>
      </c>
      <c r="H925" s="2">
        <v>5</v>
      </c>
      <c r="I925" s="2" t="s">
        <v>15</v>
      </c>
      <c r="J925" s="3">
        <f ca="1">MondayfollowingThirdFriday_JunDec</f>
        <v>45831</v>
      </c>
      <c r="K925" s="3">
        <f t="shared" ref="K925:K930" ca="1" si="526">J925-10</f>
        <v>45821</v>
      </c>
      <c r="L925" s="3">
        <f t="shared" ref="L925:L930" ca="1" si="527">J925-4</f>
        <v>45827</v>
      </c>
      <c r="M925" s="9">
        <v>5</v>
      </c>
    </row>
    <row r="926" spans="2:13" x14ac:dyDescent="0.25">
      <c r="B926" s="8">
        <v>3313858</v>
      </c>
      <c r="C926" s="1" t="s">
        <v>2072</v>
      </c>
      <c r="D926" s="2" t="s">
        <v>15</v>
      </c>
      <c r="E926" s="3">
        <f ca="1">MondayfollowingThirdFriday_JunDec</f>
        <v>45831</v>
      </c>
      <c r="F926" s="3">
        <f t="shared" ca="1" si="524"/>
        <v>45821</v>
      </c>
      <c r="G926" s="3">
        <f t="shared" ca="1" si="525"/>
        <v>45827</v>
      </c>
      <c r="H926" s="2">
        <v>5</v>
      </c>
      <c r="I926" s="2" t="s">
        <v>15</v>
      </c>
      <c r="J926" s="3">
        <f ca="1">MondayfollowingThirdFriday_JunDec</f>
        <v>45831</v>
      </c>
      <c r="K926" s="3">
        <f t="shared" ca="1" si="526"/>
        <v>45821</v>
      </c>
      <c r="L926" s="3">
        <f t="shared" ca="1" si="527"/>
        <v>45827</v>
      </c>
      <c r="M926" s="9">
        <v>5</v>
      </c>
    </row>
    <row r="927" spans="2:13" x14ac:dyDescent="0.25">
      <c r="B927" s="8">
        <v>3313860</v>
      </c>
      <c r="C927" s="1" t="s">
        <v>2073</v>
      </c>
      <c r="D927" s="2" t="s">
        <v>15</v>
      </c>
      <c r="E927" s="3">
        <f ca="1">MondayfollowingThirdFriday_JunDec</f>
        <v>45831</v>
      </c>
      <c r="F927" s="3">
        <f t="shared" ca="1" si="524"/>
        <v>45821</v>
      </c>
      <c r="G927" s="3">
        <f t="shared" ca="1" si="525"/>
        <v>45827</v>
      </c>
      <c r="H927" s="2">
        <v>5</v>
      </c>
      <c r="I927" s="2" t="s">
        <v>15</v>
      </c>
      <c r="J927" s="3">
        <f ca="1">MondayfollowingThirdFriday_JunDec</f>
        <v>45831</v>
      </c>
      <c r="K927" s="3">
        <f t="shared" ca="1" si="526"/>
        <v>45821</v>
      </c>
      <c r="L927" s="3">
        <f t="shared" ca="1" si="527"/>
        <v>45827</v>
      </c>
      <c r="M927" s="9">
        <v>5</v>
      </c>
    </row>
    <row r="928" spans="2:13" x14ac:dyDescent="0.25">
      <c r="B928" s="8">
        <v>3313866</v>
      </c>
      <c r="C928" s="1" t="s">
        <v>2074</v>
      </c>
      <c r="D928" s="2" t="s">
        <v>15</v>
      </c>
      <c r="E928" s="3">
        <f ca="1">MondayfollowingThirdFriday_JunDec</f>
        <v>45831</v>
      </c>
      <c r="F928" s="3">
        <f t="shared" ca="1" si="524"/>
        <v>45821</v>
      </c>
      <c r="G928" s="3">
        <f t="shared" ca="1" si="525"/>
        <v>45827</v>
      </c>
      <c r="H928" s="2">
        <v>5</v>
      </c>
      <c r="I928" s="2" t="s">
        <v>15</v>
      </c>
      <c r="J928" s="3">
        <f ca="1">MondayfollowingThirdFriday_JunDec</f>
        <v>45831</v>
      </c>
      <c r="K928" s="3">
        <f t="shared" ca="1" si="526"/>
        <v>45821</v>
      </c>
      <c r="L928" s="3">
        <f t="shared" ca="1" si="527"/>
        <v>45827</v>
      </c>
      <c r="M928" s="9">
        <v>5</v>
      </c>
    </row>
    <row r="929" spans="2:13" x14ac:dyDescent="0.25">
      <c r="B929" s="8">
        <v>3313864</v>
      </c>
      <c r="C929" s="1" t="s">
        <v>2075</v>
      </c>
      <c r="D929" s="2" t="s">
        <v>15</v>
      </c>
      <c r="E929" s="3">
        <f ca="1">MondayfollowingThirdFriday_JunDec</f>
        <v>45831</v>
      </c>
      <c r="F929" s="3">
        <f t="shared" ca="1" si="524"/>
        <v>45821</v>
      </c>
      <c r="G929" s="3">
        <f t="shared" ca="1" si="525"/>
        <v>45827</v>
      </c>
      <c r="H929" s="2">
        <v>5</v>
      </c>
      <c r="I929" s="2" t="s">
        <v>15</v>
      </c>
      <c r="J929" s="3">
        <f ca="1">MondayfollowingThirdFriday_JunDec</f>
        <v>45831</v>
      </c>
      <c r="K929" s="3">
        <f t="shared" ca="1" si="526"/>
        <v>45821</v>
      </c>
      <c r="L929" s="3">
        <f t="shared" ca="1" si="527"/>
        <v>45827</v>
      </c>
      <c r="M929" s="9">
        <v>5</v>
      </c>
    </row>
    <row r="930" spans="2:13" x14ac:dyDescent="0.25">
      <c r="B930" s="8">
        <v>3313859</v>
      </c>
      <c r="C930" s="1" t="s">
        <v>2076</v>
      </c>
      <c r="D930" s="2" t="s">
        <v>15</v>
      </c>
      <c r="E930" s="3">
        <f ca="1">MondayfollowingThirdFriday_JunDec</f>
        <v>45831</v>
      </c>
      <c r="F930" s="3">
        <f t="shared" ca="1" si="524"/>
        <v>45821</v>
      </c>
      <c r="G930" s="3">
        <f t="shared" ca="1" si="525"/>
        <v>45827</v>
      </c>
      <c r="H930" s="2">
        <v>5</v>
      </c>
      <c r="I930" s="2" t="s">
        <v>15</v>
      </c>
      <c r="J930" s="3">
        <f ca="1">MondayfollowingThirdFriday_JunDec</f>
        <v>45831</v>
      </c>
      <c r="K930" s="3">
        <f t="shared" ca="1" si="526"/>
        <v>45821</v>
      </c>
      <c r="L930" s="3">
        <f t="shared" ca="1" si="527"/>
        <v>45827</v>
      </c>
      <c r="M930" s="9">
        <v>5</v>
      </c>
    </row>
    <row r="931" spans="2:13" x14ac:dyDescent="0.25">
      <c r="B931" s="8">
        <v>3032839</v>
      </c>
      <c r="C931" s="1" t="s">
        <v>803</v>
      </c>
      <c r="D931" s="2" t="s">
        <v>15</v>
      </c>
      <c r="E931" s="3">
        <f ca="1">MondayfollowingThirdFriday_JunDec</f>
        <v>45831</v>
      </c>
      <c r="F931" s="3">
        <f t="shared" ca="1" si="520"/>
        <v>45821</v>
      </c>
      <c r="G931" s="3">
        <f t="shared" ca="1" si="521"/>
        <v>45827</v>
      </c>
      <c r="H931" s="2">
        <v>5</v>
      </c>
      <c r="I931" s="2" t="s">
        <v>15</v>
      </c>
      <c r="J931" s="3">
        <f ca="1">MondayfollowingThirdFriday_JunDec</f>
        <v>45831</v>
      </c>
      <c r="K931" s="3">
        <f t="shared" ca="1" si="522"/>
        <v>45821</v>
      </c>
      <c r="L931" s="3">
        <f t="shared" ca="1" si="523"/>
        <v>45827</v>
      </c>
      <c r="M931" s="9">
        <v>5</v>
      </c>
    </row>
    <row r="932" spans="2:13" x14ac:dyDescent="0.25">
      <c r="B932" s="8">
        <v>3032840</v>
      </c>
      <c r="C932" s="1" t="s">
        <v>804</v>
      </c>
      <c r="D932" s="2" t="s">
        <v>15</v>
      </c>
      <c r="E932" s="3">
        <f ca="1">MondayfollowingThirdFriday_JunDec</f>
        <v>45831</v>
      </c>
      <c r="F932" s="3">
        <f t="shared" ca="1" si="520"/>
        <v>45821</v>
      </c>
      <c r="G932" s="3">
        <f t="shared" ca="1" si="521"/>
        <v>45827</v>
      </c>
      <c r="H932" s="2">
        <v>5</v>
      </c>
      <c r="I932" s="2" t="s">
        <v>15</v>
      </c>
      <c r="J932" s="3">
        <f ca="1">MondayfollowingThirdFriday_JunDec</f>
        <v>45831</v>
      </c>
      <c r="K932" s="3">
        <f t="shared" ca="1" si="522"/>
        <v>45821</v>
      </c>
      <c r="L932" s="3">
        <f t="shared" ca="1" si="523"/>
        <v>45827</v>
      </c>
      <c r="M932" s="9">
        <v>5</v>
      </c>
    </row>
    <row r="933" spans="2:13" x14ac:dyDescent="0.25">
      <c r="B933" s="8">
        <v>3032841</v>
      </c>
      <c r="C933" s="1" t="s">
        <v>805</v>
      </c>
      <c r="D933" s="2" t="s">
        <v>15</v>
      </c>
      <c r="E933" s="3">
        <f ca="1">MondayfollowingThirdFriday_JunDec</f>
        <v>45831</v>
      </c>
      <c r="F933" s="3">
        <f t="shared" ca="1" si="520"/>
        <v>45821</v>
      </c>
      <c r="G933" s="3">
        <f t="shared" ca="1" si="521"/>
        <v>45827</v>
      </c>
      <c r="H933" s="2">
        <v>5</v>
      </c>
      <c r="I933" s="2" t="s">
        <v>15</v>
      </c>
      <c r="J933" s="3">
        <f ca="1">MondayfollowingThirdFriday_JunDec</f>
        <v>45831</v>
      </c>
      <c r="K933" s="3">
        <f t="shared" ca="1" si="522"/>
        <v>45821</v>
      </c>
      <c r="L933" s="3">
        <f t="shared" ca="1" si="523"/>
        <v>45827</v>
      </c>
      <c r="M933" s="9">
        <v>5</v>
      </c>
    </row>
    <row r="934" spans="2:13" x14ac:dyDescent="0.25">
      <c r="B934" s="8">
        <v>3032842</v>
      </c>
      <c r="C934" s="1" t="s">
        <v>806</v>
      </c>
      <c r="D934" s="2" t="s">
        <v>15</v>
      </c>
      <c r="E934" s="3">
        <f ca="1">MondayfollowingThirdFriday_JunDec</f>
        <v>45831</v>
      </c>
      <c r="F934" s="3">
        <f t="shared" ca="1" si="520"/>
        <v>45821</v>
      </c>
      <c r="G934" s="3">
        <f t="shared" ca="1" si="521"/>
        <v>45827</v>
      </c>
      <c r="H934" s="2">
        <v>5</v>
      </c>
      <c r="I934" s="2" t="s">
        <v>15</v>
      </c>
      <c r="J934" s="3">
        <f ca="1">MondayfollowingThirdFriday_JunDec</f>
        <v>45831</v>
      </c>
      <c r="K934" s="3">
        <f t="shared" ca="1" si="522"/>
        <v>45821</v>
      </c>
      <c r="L934" s="3">
        <f t="shared" ca="1" si="523"/>
        <v>45827</v>
      </c>
      <c r="M934" s="9">
        <v>5</v>
      </c>
    </row>
    <row r="935" spans="2:13" x14ac:dyDescent="0.25">
      <c r="B935" s="8">
        <v>3032843</v>
      </c>
      <c r="C935" s="1" t="s">
        <v>807</v>
      </c>
      <c r="D935" s="2" t="s">
        <v>15</v>
      </c>
      <c r="E935" s="3">
        <f ca="1">MondayfollowingThirdFriday_JunDec</f>
        <v>45831</v>
      </c>
      <c r="F935" s="3">
        <f t="shared" ca="1" si="520"/>
        <v>45821</v>
      </c>
      <c r="G935" s="3">
        <f t="shared" ca="1" si="521"/>
        <v>45827</v>
      </c>
      <c r="H935" s="2">
        <v>5</v>
      </c>
      <c r="I935" s="2" t="s">
        <v>15</v>
      </c>
      <c r="J935" s="3">
        <f ca="1">MondayfollowingThirdFriday_JunDec</f>
        <v>45831</v>
      </c>
      <c r="K935" s="3">
        <f t="shared" ca="1" si="522"/>
        <v>45821</v>
      </c>
      <c r="L935" s="3">
        <f t="shared" ca="1" si="523"/>
        <v>45827</v>
      </c>
      <c r="M935" s="9">
        <v>5</v>
      </c>
    </row>
    <row r="936" spans="2:13" x14ac:dyDescent="0.25">
      <c r="B936" s="8">
        <v>3032845</v>
      </c>
      <c r="C936" s="1" t="s">
        <v>808</v>
      </c>
      <c r="D936" s="2" t="s">
        <v>15</v>
      </c>
      <c r="E936" s="3">
        <f ca="1">MondayfollowingThirdFriday_JunDec</f>
        <v>45831</v>
      </c>
      <c r="F936" s="3">
        <f t="shared" ca="1" si="520"/>
        <v>45821</v>
      </c>
      <c r="G936" s="3">
        <f t="shared" ca="1" si="521"/>
        <v>45827</v>
      </c>
      <c r="H936" s="2">
        <v>5</v>
      </c>
      <c r="I936" s="2" t="s">
        <v>15</v>
      </c>
      <c r="J936" s="3">
        <f ca="1">MondayfollowingThirdFriday_JunDec</f>
        <v>45831</v>
      </c>
      <c r="K936" s="3">
        <f t="shared" ca="1" si="522"/>
        <v>45821</v>
      </c>
      <c r="L936" s="3">
        <f t="shared" ca="1" si="523"/>
        <v>45827</v>
      </c>
      <c r="M936" s="9">
        <v>5</v>
      </c>
    </row>
    <row r="937" spans="2:13" x14ac:dyDescent="0.25">
      <c r="B937" s="8">
        <v>3032846</v>
      </c>
      <c r="C937" s="1" t="s">
        <v>809</v>
      </c>
      <c r="D937" s="2" t="s">
        <v>15</v>
      </c>
      <c r="E937" s="3">
        <f ca="1">MondayfollowingThirdFriday_JunDec</f>
        <v>45831</v>
      </c>
      <c r="F937" s="3">
        <f t="shared" ca="1" si="520"/>
        <v>45821</v>
      </c>
      <c r="G937" s="3">
        <f t="shared" ca="1" si="521"/>
        <v>45827</v>
      </c>
      <c r="H937" s="2">
        <v>5</v>
      </c>
      <c r="I937" s="2" t="s">
        <v>15</v>
      </c>
      <c r="J937" s="3">
        <f ca="1">MondayfollowingThirdFriday_JunDec</f>
        <v>45831</v>
      </c>
      <c r="K937" s="3">
        <f t="shared" ca="1" si="522"/>
        <v>45821</v>
      </c>
      <c r="L937" s="3">
        <f t="shared" ca="1" si="523"/>
        <v>45827</v>
      </c>
      <c r="M937" s="9">
        <v>5</v>
      </c>
    </row>
    <row r="938" spans="2:13" x14ac:dyDescent="0.25">
      <c r="B938" s="8">
        <v>3032847</v>
      </c>
      <c r="C938" s="1" t="s">
        <v>810</v>
      </c>
      <c r="D938" s="2" t="s">
        <v>15</v>
      </c>
      <c r="E938" s="3">
        <f ca="1">MondayfollowingThirdFriday_JunDec</f>
        <v>45831</v>
      </c>
      <c r="F938" s="3">
        <f t="shared" ca="1" si="520"/>
        <v>45821</v>
      </c>
      <c r="G938" s="3">
        <f t="shared" ca="1" si="521"/>
        <v>45827</v>
      </c>
      <c r="H938" s="2">
        <v>5</v>
      </c>
      <c r="I938" s="2" t="s">
        <v>15</v>
      </c>
      <c r="J938" s="3">
        <f ca="1">MondayfollowingThirdFriday_JunDec</f>
        <v>45831</v>
      </c>
      <c r="K938" s="3">
        <f t="shared" ca="1" si="522"/>
        <v>45821</v>
      </c>
      <c r="L938" s="3">
        <f t="shared" ca="1" si="523"/>
        <v>45827</v>
      </c>
      <c r="M938" s="9">
        <v>5</v>
      </c>
    </row>
    <row r="939" spans="2:13" x14ac:dyDescent="0.25">
      <c r="B939" s="8">
        <v>3251021</v>
      </c>
      <c r="C939" s="1" t="s">
        <v>811</v>
      </c>
      <c r="D939" s="2" t="s">
        <v>15</v>
      </c>
      <c r="E939" s="3">
        <f ca="1">MondayfollowingThirdFriday_JunDec</f>
        <v>45831</v>
      </c>
      <c r="F939" s="3">
        <f t="shared" ref="F939:F980" ca="1" si="528">E939-10</f>
        <v>45821</v>
      </c>
      <c r="G939" s="3">
        <f t="shared" ref="G939:G980" ca="1" si="529">E939-4</f>
        <v>45827</v>
      </c>
      <c r="H939" s="2">
        <v>5</v>
      </c>
      <c r="I939" s="2" t="s">
        <v>15</v>
      </c>
      <c r="J939" s="3">
        <f ca="1">MondayfollowingThirdFriday_JunDec</f>
        <v>45831</v>
      </c>
      <c r="K939" s="3">
        <f t="shared" ref="K939:K979" ca="1" si="530">J939-10</f>
        <v>45821</v>
      </c>
      <c r="L939" s="3">
        <f t="shared" ref="L939:L979" ca="1" si="531">J939-4</f>
        <v>45827</v>
      </c>
      <c r="M939" s="9">
        <v>5</v>
      </c>
    </row>
    <row r="940" spans="2:13" x14ac:dyDescent="0.25">
      <c r="B940" s="8">
        <v>3251018</v>
      </c>
      <c r="C940" s="1" t="s">
        <v>812</v>
      </c>
      <c r="D940" s="2" t="s">
        <v>15</v>
      </c>
      <c r="E940" s="3">
        <f ca="1">MondayfollowingThirdFriday_JunDec</f>
        <v>45831</v>
      </c>
      <c r="F940" s="3">
        <f t="shared" ca="1" si="528"/>
        <v>45821</v>
      </c>
      <c r="G940" s="3">
        <f t="shared" ca="1" si="529"/>
        <v>45827</v>
      </c>
      <c r="H940" s="2">
        <v>5</v>
      </c>
      <c r="I940" s="2" t="s">
        <v>15</v>
      </c>
      <c r="J940" s="3">
        <f ca="1">MondayfollowingThirdFriday_JunDec</f>
        <v>45831</v>
      </c>
      <c r="K940" s="3">
        <f t="shared" ca="1" si="530"/>
        <v>45821</v>
      </c>
      <c r="L940" s="3">
        <f t="shared" ca="1" si="531"/>
        <v>45827</v>
      </c>
      <c r="M940" s="9">
        <v>5</v>
      </c>
    </row>
    <row r="941" spans="2:13" x14ac:dyDescent="0.25">
      <c r="B941" s="8">
        <v>3251031</v>
      </c>
      <c r="C941" s="1" t="s">
        <v>813</v>
      </c>
      <c r="D941" s="2" t="s">
        <v>15</v>
      </c>
      <c r="E941" s="3">
        <f ca="1">MondayfollowingThirdFriday_JunDec</f>
        <v>45831</v>
      </c>
      <c r="F941" s="3">
        <f t="shared" ca="1" si="528"/>
        <v>45821</v>
      </c>
      <c r="G941" s="3">
        <f t="shared" ca="1" si="529"/>
        <v>45827</v>
      </c>
      <c r="H941" s="2">
        <v>5</v>
      </c>
      <c r="I941" s="2" t="s">
        <v>15</v>
      </c>
      <c r="J941" s="3">
        <f ca="1">MondayfollowingThirdFriday_JunDec</f>
        <v>45831</v>
      </c>
      <c r="K941" s="3">
        <f t="shared" ca="1" si="530"/>
        <v>45821</v>
      </c>
      <c r="L941" s="3">
        <f t="shared" ca="1" si="531"/>
        <v>45827</v>
      </c>
      <c r="M941" s="9">
        <v>5</v>
      </c>
    </row>
    <row r="942" spans="2:13" x14ac:dyDescent="0.25">
      <c r="B942" s="8">
        <v>3251023</v>
      </c>
      <c r="C942" s="1" t="s">
        <v>814</v>
      </c>
      <c r="D942" s="2" t="s">
        <v>15</v>
      </c>
      <c r="E942" s="3">
        <f ca="1">MondayfollowingThirdFriday_JunDec</f>
        <v>45831</v>
      </c>
      <c r="F942" s="3">
        <f t="shared" ca="1" si="528"/>
        <v>45821</v>
      </c>
      <c r="G942" s="3">
        <f t="shared" ca="1" si="529"/>
        <v>45827</v>
      </c>
      <c r="H942" s="2">
        <v>5</v>
      </c>
      <c r="I942" s="2" t="s">
        <v>15</v>
      </c>
      <c r="J942" s="3">
        <f ca="1">MondayfollowingThirdFriday_JunDec</f>
        <v>45831</v>
      </c>
      <c r="K942" s="3">
        <f t="shared" ca="1" si="530"/>
        <v>45821</v>
      </c>
      <c r="L942" s="3">
        <f t="shared" ca="1" si="531"/>
        <v>45827</v>
      </c>
      <c r="M942" s="9">
        <v>5</v>
      </c>
    </row>
    <row r="943" spans="2:13" x14ac:dyDescent="0.25">
      <c r="B943" s="8">
        <v>3251245</v>
      </c>
      <c r="C943" s="1" t="s">
        <v>815</v>
      </c>
      <c r="D943" s="2" t="s">
        <v>15</v>
      </c>
      <c r="E943" s="3">
        <f ca="1">MondayfollowingThirdFriday_JunDec</f>
        <v>45831</v>
      </c>
      <c r="F943" s="3">
        <f t="shared" ca="1" si="528"/>
        <v>45821</v>
      </c>
      <c r="G943" s="3">
        <f t="shared" ca="1" si="529"/>
        <v>45827</v>
      </c>
      <c r="H943" s="2">
        <v>5</v>
      </c>
      <c r="I943" s="2" t="s">
        <v>15</v>
      </c>
      <c r="J943" s="3">
        <f ca="1">MondayfollowingThirdFriday_JunDec</f>
        <v>45831</v>
      </c>
      <c r="K943" s="3">
        <f t="shared" ca="1" si="530"/>
        <v>45821</v>
      </c>
      <c r="L943" s="3">
        <f t="shared" ca="1" si="531"/>
        <v>45827</v>
      </c>
      <c r="M943" s="9">
        <v>5</v>
      </c>
    </row>
    <row r="944" spans="2:13" x14ac:dyDescent="0.25">
      <c r="B944" s="8">
        <v>3251240</v>
      </c>
      <c r="C944" s="1" t="s">
        <v>816</v>
      </c>
      <c r="D944" s="2" t="s">
        <v>15</v>
      </c>
      <c r="E944" s="3">
        <f ca="1">MondayfollowingThirdFriday_JunDec</f>
        <v>45831</v>
      </c>
      <c r="F944" s="3">
        <f t="shared" ca="1" si="528"/>
        <v>45821</v>
      </c>
      <c r="G944" s="3">
        <f t="shared" ca="1" si="529"/>
        <v>45827</v>
      </c>
      <c r="H944" s="2">
        <v>5</v>
      </c>
      <c r="I944" s="2" t="s">
        <v>15</v>
      </c>
      <c r="J944" s="3">
        <f ca="1">MondayfollowingThirdFriday_JunDec</f>
        <v>45831</v>
      </c>
      <c r="K944" s="3">
        <f t="shared" ca="1" si="530"/>
        <v>45821</v>
      </c>
      <c r="L944" s="3">
        <f t="shared" ca="1" si="531"/>
        <v>45827</v>
      </c>
      <c r="M944" s="9">
        <v>5</v>
      </c>
    </row>
    <row r="945" spans="2:13" x14ac:dyDescent="0.25">
      <c r="B945" s="8">
        <v>3251016</v>
      </c>
      <c r="C945" s="1" t="s">
        <v>817</v>
      </c>
      <c r="D945" s="2" t="s">
        <v>15</v>
      </c>
      <c r="E945" s="3">
        <f ca="1">MondayfollowingThirdFriday_JunDec</f>
        <v>45831</v>
      </c>
      <c r="F945" s="3">
        <f t="shared" ca="1" si="528"/>
        <v>45821</v>
      </c>
      <c r="G945" s="3">
        <f t="shared" ca="1" si="529"/>
        <v>45827</v>
      </c>
      <c r="H945" s="2">
        <v>5</v>
      </c>
      <c r="I945" s="2" t="s">
        <v>15</v>
      </c>
      <c r="J945" s="3">
        <f ca="1">MondayfollowingThirdFriday_JunDec</f>
        <v>45831</v>
      </c>
      <c r="K945" s="3">
        <f t="shared" ca="1" si="530"/>
        <v>45821</v>
      </c>
      <c r="L945" s="3">
        <f t="shared" ca="1" si="531"/>
        <v>45827</v>
      </c>
      <c r="M945" s="9">
        <v>5</v>
      </c>
    </row>
    <row r="946" spans="2:13" x14ac:dyDescent="0.25">
      <c r="B946" s="8">
        <v>3251243</v>
      </c>
      <c r="C946" s="1" t="s">
        <v>818</v>
      </c>
      <c r="D946" s="2" t="s">
        <v>15</v>
      </c>
      <c r="E946" s="3">
        <f ca="1">MondayfollowingThirdFriday_JunDec</f>
        <v>45831</v>
      </c>
      <c r="F946" s="3">
        <f t="shared" ca="1" si="528"/>
        <v>45821</v>
      </c>
      <c r="G946" s="3">
        <f t="shared" ca="1" si="529"/>
        <v>45827</v>
      </c>
      <c r="H946" s="2">
        <v>5</v>
      </c>
      <c r="I946" s="2" t="s">
        <v>15</v>
      </c>
      <c r="J946" s="3">
        <f ca="1">MondayfollowingThirdFriday_JunDec</f>
        <v>45831</v>
      </c>
      <c r="K946" s="3">
        <f t="shared" ca="1" si="530"/>
        <v>45821</v>
      </c>
      <c r="L946" s="3">
        <f t="shared" ca="1" si="531"/>
        <v>45827</v>
      </c>
      <c r="M946" s="9">
        <v>5</v>
      </c>
    </row>
    <row r="947" spans="2:13" x14ac:dyDescent="0.25">
      <c r="B947" s="8">
        <v>3251017</v>
      </c>
      <c r="C947" s="1" t="s">
        <v>819</v>
      </c>
      <c r="D947" s="2" t="s">
        <v>15</v>
      </c>
      <c r="E947" s="3">
        <f ca="1">MondayfollowingThirdFriday_JunDec</f>
        <v>45831</v>
      </c>
      <c r="F947" s="3">
        <f t="shared" ca="1" si="528"/>
        <v>45821</v>
      </c>
      <c r="G947" s="3">
        <f t="shared" ca="1" si="529"/>
        <v>45827</v>
      </c>
      <c r="H947" s="2">
        <v>5</v>
      </c>
      <c r="I947" s="2" t="s">
        <v>15</v>
      </c>
      <c r="J947" s="3">
        <f ca="1">MondayfollowingThirdFriday_JunDec</f>
        <v>45831</v>
      </c>
      <c r="K947" s="3">
        <f t="shared" ca="1" si="530"/>
        <v>45821</v>
      </c>
      <c r="L947" s="3">
        <f t="shared" ca="1" si="531"/>
        <v>45827</v>
      </c>
      <c r="M947" s="9">
        <v>5</v>
      </c>
    </row>
    <row r="948" spans="2:13" x14ac:dyDescent="0.25">
      <c r="B948" s="8">
        <v>3251022</v>
      </c>
      <c r="C948" s="1" t="s">
        <v>820</v>
      </c>
      <c r="D948" s="2" t="s">
        <v>15</v>
      </c>
      <c r="E948" s="3">
        <f ca="1">MondayfollowingThirdFriday_JunDec</f>
        <v>45831</v>
      </c>
      <c r="F948" s="3">
        <f t="shared" ca="1" si="528"/>
        <v>45821</v>
      </c>
      <c r="G948" s="3">
        <f t="shared" ca="1" si="529"/>
        <v>45827</v>
      </c>
      <c r="H948" s="2">
        <v>5</v>
      </c>
      <c r="I948" s="2" t="s">
        <v>15</v>
      </c>
      <c r="J948" s="3">
        <f ca="1">MondayfollowingThirdFriday_JunDec</f>
        <v>45831</v>
      </c>
      <c r="K948" s="3">
        <f t="shared" ca="1" si="530"/>
        <v>45821</v>
      </c>
      <c r="L948" s="3">
        <f t="shared" ca="1" si="531"/>
        <v>45827</v>
      </c>
      <c r="M948" s="9">
        <v>5</v>
      </c>
    </row>
    <row r="949" spans="2:13" x14ac:dyDescent="0.25">
      <c r="B949" s="8">
        <v>3251029</v>
      </c>
      <c r="C949" s="1" t="s">
        <v>821</v>
      </c>
      <c r="D949" s="2" t="s">
        <v>15</v>
      </c>
      <c r="E949" s="3">
        <f ca="1">MondayfollowingThirdFriday_JunDec</f>
        <v>45831</v>
      </c>
      <c r="F949" s="3">
        <f t="shared" ca="1" si="528"/>
        <v>45821</v>
      </c>
      <c r="G949" s="3">
        <f t="shared" ca="1" si="529"/>
        <v>45827</v>
      </c>
      <c r="H949" s="2">
        <v>5</v>
      </c>
      <c r="I949" s="2" t="s">
        <v>15</v>
      </c>
      <c r="J949" s="3">
        <f ca="1">MondayfollowingThirdFriday_JunDec</f>
        <v>45831</v>
      </c>
      <c r="K949" s="3">
        <f t="shared" ca="1" si="530"/>
        <v>45821</v>
      </c>
      <c r="L949" s="3">
        <f t="shared" ca="1" si="531"/>
        <v>45827</v>
      </c>
      <c r="M949" s="9">
        <v>5</v>
      </c>
    </row>
    <row r="950" spans="2:13" x14ac:dyDescent="0.25">
      <c r="B950" s="8">
        <v>3251028</v>
      </c>
      <c r="C950" s="1" t="s">
        <v>822</v>
      </c>
      <c r="D950" s="2" t="s">
        <v>15</v>
      </c>
      <c r="E950" s="3">
        <f ca="1">MondayfollowingThirdFriday_JunDec</f>
        <v>45831</v>
      </c>
      <c r="F950" s="3">
        <f t="shared" ca="1" si="528"/>
        <v>45821</v>
      </c>
      <c r="G950" s="3">
        <f t="shared" ca="1" si="529"/>
        <v>45827</v>
      </c>
      <c r="H950" s="2">
        <v>5</v>
      </c>
      <c r="I950" s="2" t="s">
        <v>15</v>
      </c>
      <c r="J950" s="3">
        <f ca="1">MondayfollowingThirdFriday_JunDec</f>
        <v>45831</v>
      </c>
      <c r="K950" s="3">
        <f t="shared" ca="1" si="530"/>
        <v>45821</v>
      </c>
      <c r="L950" s="3">
        <f t="shared" ca="1" si="531"/>
        <v>45827</v>
      </c>
      <c r="M950" s="9">
        <v>5</v>
      </c>
    </row>
    <row r="951" spans="2:13" x14ac:dyDescent="0.25">
      <c r="B951" s="8">
        <v>3251026</v>
      </c>
      <c r="C951" s="1" t="s">
        <v>823</v>
      </c>
      <c r="D951" s="2" t="s">
        <v>15</v>
      </c>
      <c r="E951" s="3">
        <f ca="1">MondayfollowingThirdFriday_JunDec</f>
        <v>45831</v>
      </c>
      <c r="F951" s="3">
        <f t="shared" ca="1" si="528"/>
        <v>45821</v>
      </c>
      <c r="G951" s="3">
        <f t="shared" ca="1" si="529"/>
        <v>45827</v>
      </c>
      <c r="H951" s="2">
        <v>5</v>
      </c>
      <c r="I951" s="2" t="s">
        <v>15</v>
      </c>
      <c r="J951" s="3">
        <f ca="1">MondayfollowingThirdFriday_JunDec</f>
        <v>45831</v>
      </c>
      <c r="K951" s="3">
        <f t="shared" ca="1" si="530"/>
        <v>45821</v>
      </c>
      <c r="L951" s="3">
        <f t="shared" ca="1" si="531"/>
        <v>45827</v>
      </c>
      <c r="M951" s="9">
        <v>5</v>
      </c>
    </row>
    <row r="952" spans="2:13" x14ac:dyDescent="0.25">
      <c r="B952" s="8">
        <v>3251025</v>
      </c>
      <c r="C952" s="1" t="s">
        <v>824</v>
      </c>
      <c r="D952" s="2" t="s">
        <v>15</v>
      </c>
      <c r="E952" s="3">
        <f ca="1">MondayfollowingThirdFriday_JunDec</f>
        <v>45831</v>
      </c>
      <c r="F952" s="3">
        <f t="shared" ca="1" si="528"/>
        <v>45821</v>
      </c>
      <c r="G952" s="3">
        <f t="shared" ca="1" si="529"/>
        <v>45827</v>
      </c>
      <c r="H952" s="2">
        <v>5</v>
      </c>
      <c r="I952" s="2" t="s">
        <v>15</v>
      </c>
      <c r="J952" s="3">
        <f ca="1">MondayfollowingThirdFriday_JunDec</f>
        <v>45831</v>
      </c>
      <c r="K952" s="3">
        <f t="shared" ca="1" si="530"/>
        <v>45821</v>
      </c>
      <c r="L952" s="3">
        <f t="shared" ca="1" si="531"/>
        <v>45827</v>
      </c>
      <c r="M952" s="9">
        <v>5</v>
      </c>
    </row>
    <row r="953" spans="2:13" x14ac:dyDescent="0.25">
      <c r="B953" s="8">
        <v>3251014</v>
      </c>
      <c r="C953" s="1" t="s">
        <v>825</v>
      </c>
      <c r="D953" s="2" t="s">
        <v>15</v>
      </c>
      <c r="E953" s="3">
        <f ca="1">MondayfollowingThirdFriday_JunDec</f>
        <v>45831</v>
      </c>
      <c r="F953" s="3">
        <f t="shared" ca="1" si="528"/>
        <v>45821</v>
      </c>
      <c r="G953" s="3">
        <f t="shared" ca="1" si="529"/>
        <v>45827</v>
      </c>
      <c r="H953" s="2">
        <v>5</v>
      </c>
      <c r="I953" s="2" t="s">
        <v>15</v>
      </c>
      <c r="J953" s="3">
        <f ca="1">MondayfollowingThirdFriday_JunDec</f>
        <v>45831</v>
      </c>
      <c r="K953" s="3">
        <f t="shared" ca="1" si="530"/>
        <v>45821</v>
      </c>
      <c r="L953" s="3">
        <f t="shared" ca="1" si="531"/>
        <v>45827</v>
      </c>
      <c r="M953" s="9">
        <v>5</v>
      </c>
    </row>
    <row r="954" spans="2:13" x14ac:dyDescent="0.25">
      <c r="B954" s="8">
        <v>3251030</v>
      </c>
      <c r="C954" s="1" t="s">
        <v>826</v>
      </c>
      <c r="D954" s="2" t="s">
        <v>15</v>
      </c>
      <c r="E954" s="3">
        <f ca="1">MondayfollowingThirdFriday_JunDec</f>
        <v>45831</v>
      </c>
      <c r="F954" s="3">
        <f t="shared" ca="1" si="528"/>
        <v>45821</v>
      </c>
      <c r="G954" s="3">
        <f t="shared" ca="1" si="529"/>
        <v>45827</v>
      </c>
      <c r="H954" s="2">
        <v>5</v>
      </c>
      <c r="I954" s="2" t="s">
        <v>15</v>
      </c>
      <c r="J954" s="3">
        <f ca="1">MondayfollowingThirdFriday_JunDec</f>
        <v>45831</v>
      </c>
      <c r="K954" s="3">
        <f t="shared" ca="1" si="530"/>
        <v>45821</v>
      </c>
      <c r="L954" s="3">
        <f t="shared" ca="1" si="531"/>
        <v>45827</v>
      </c>
      <c r="M954" s="9">
        <v>5</v>
      </c>
    </row>
    <row r="955" spans="2:13" x14ac:dyDescent="0.25">
      <c r="B955" s="8">
        <v>3251032</v>
      </c>
      <c r="C955" s="1" t="s">
        <v>827</v>
      </c>
      <c r="D955" s="2" t="s">
        <v>15</v>
      </c>
      <c r="E955" s="3">
        <f ca="1">MondayfollowingThirdFriday_JunDec</f>
        <v>45831</v>
      </c>
      <c r="F955" s="3">
        <f t="shared" ca="1" si="528"/>
        <v>45821</v>
      </c>
      <c r="G955" s="3">
        <f t="shared" ca="1" si="529"/>
        <v>45827</v>
      </c>
      <c r="H955" s="2">
        <v>5</v>
      </c>
      <c r="I955" s="2" t="s">
        <v>15</v>
      </c>
      <c r="J955" s="3">
        <f ca="1">MondayfollowingThirdFriday_JunDec</f>
        <v>45831</v>
      </c>
      <c r="K955" s="3">
        <f t="shared" ca="1" si="530"/>
        <v>45821</v>
      </c>
      <c r="L955" s="3">
        <f t="shared" ca="1" si="531"/>
        <v>45827</v>
      </c>
      <c r="M955" s="9">
        <v>5</v>
      </c>
    </row>
    <row r="956" spans="2:13" x14ac:dyDescent="0.25">
      <c r="B956" s="8">
        <v>3251019</v>
      </c>
      <c r="C956" s="1" t="s">
        <v>828</v>
      </c>
      <c r="D956" s="2" t="s">
        <v>15</v>
      </c>
      <c r="E956" s="3">
        <f ca="1">MondayfollowingThirdFriday_JunDec</f>
        <v>45831</v>
      </c>
      <c r="F956" s="3">
        <f t="shared" ca="1" si="528"/>
        <v>45821</v>
      </c>
      <c r="G956" s="3">
        <f t="shared" ca="1" si="529"/>
        <v>45827</v>
      </c>
      <c r="H956" s="2">
        <v>5</v>
      </c>
      <c r="I956" s="2" t="s">
        <v>15</v>
      </c>
      <c r="J956" s="3">
        <f ca="1">MondayfollowingThirdFriday_JunDec</f>
        <v>45831</v>
      </c>
      <c r="K956" s="3">
        <f t="shared" ca="1" si="530"/>
        <v>45821</v>
      </c>
      <c r="L956" s="3">
        <f t="shared" ca="1" si="531"/>
        <v>45827</v>
      </c>
      <c r="M956" s="9">
        <v>5</v>
      </c>
    </row>
    <row r="957" spans="2:13" x14ac:dyDescent="0.25">
      <c r="B957" s="8">
        <v>3251020</v>
      </c>
      <c r="C957" s="1" t="s">
        <v>829</v>
      </c>
      <c r="D957" s="2" t="s">
        <v>15</v>
      </c>
      <c r="E957" s="3">
        <f ca="1">MondayfollowingThirdFriday_JunDec</f>
        <v>45831</v>
      </c>
      <c r="F957" s="3">
        <f t="shared" ca="1" si="528"/>
        <v>45821</v>
      </c>
      <c r="G957" s="3">
        <f t="shared" ca="1" si="529"/>
        <v>45827</v>
      </c>
      <c r="H957" s="2">
        <v>5</v>
      </c>
      <c r="I957" s="2" t="s">
        <v>15</v>
      </c>
      <c r="J957" s="3">
        <f ca="1">MondayfollowingThirdFriday_JunDec</f>
        <v>45831</v>
      </c>
      <c r="K957" s="3">
        <f t="shared" ca="1" si="530"/>
        <v>45821</v>
      </c>
      <c r="L957" s="3">
        <f t="shared" ca="1" si="531"/>
        <v>45827</v>
      </c>
      <c r="M957" s="9">
        <v>5</v>
      </c>
    </row>
    <row r="958" spans="2:13" x14ac:dyDescent="0.25">
      <c r="B958" s="8">
        <v>3251024</v>
      </c>
      <c r="C958" s="1" t="s">
        <v>830</v>
      </c>
      <c r="D958" s="2" t="s">
        <v>15</v>
      </c>
      <c r="E958" s="3">
        <f ca="1">MondayfollowingThirdFriday_JunDec</f>
        <v>45831</v>
      </c>
      <c r="F958" s="3">
        <f t="shared" ca="1" si="528"/>
        <v>45821</v>
      </c>
      <c r="G958" s="3">
        <f t="shared" ca="1" si="529"/>
        <v>45827</v>
      </c>
      <c r="H958" s="2">
        <v>5</v>
      </c>
      <c r="I958" s="2" t="s">
        <v>15</v>
      </c>
      <c r="J958" s="3">
        <f ca="1">MondayfollowingThirdFriday_JunDec</f>
        <v>45831</v>
      </c>
      <c r="K958" s="3">
        <f t="shared" ca="1" si="530"/>
        <v>45821</v>
      </c>
      <c r="L958" s="3">
        <f t="shared" ca="1" si="531"/>
        <v>45827</v>
      </c>
      <c r="M958" s="9">
        <v>5</v>
      </c>
    </row>
    <row r="959" spans="2:13" x14ac:dyDescent="0.25">
      <c r="B959" s="8">
        <v>3251226</v>
      </c>
      <c r="C959" s="1" t="s">
        <v>831</v>
      </c>
      <c r="D959" s="2" t="s">
        <v>15</v>
      </c>
      <c r="E959" s="3">
        <f ca="1">MondayfollowingThirdFriday_JunDec</f>
        <v>45831</v>
      </c>
      <c r="F959" s="3">
        <f t="shared" ca="1" si="528"/>
        <v>45821</v>
      </c>
      <c r="G959" s="3">
        <f t="shared" ca="1" si="529"/>
        <v>45827</v>
      </c>
      <c r="H959" s="2">
        <v>5</v>
      </c>
      <c r="I959" s="2" t="s">
        <v>15</v>
      </c>
      <c r="J959" s="3">
        <f ca="1">MondayfollowingThirdFriday_JunDec</f>
        <v>45831</v>
      </c>
      <c r="K959" s="3">
        <f t="shared" ca="1" si="530"/>
        <v>45821</v>
      </c>
      <c r="L959" s="3">
        <f t="shared" ca="1" si="531"/>
        <v>45827</v>
      </c>
      <c r="M959" s="9">
        <v>5</v>
      </c>
    </row>
    <row r="960" spans="2:13" x14ac:dyDescent="0.25">
      <c r="B960" s="8">
        <v>3251225</v>
      </c>
      <c r="C960" s="1" t="s">
        <v>832</v>
      </c>
      <c r="D960" s="2" t="s">
        <v>15</v>
      </c>
      <c r="E960" s="3">
        <f ca="1">MondayfollowingThirdFriday_JunDec</f>
        <v>45831</v>
      </c>
      <c r="F960" s="3">
        <f t="shared" ca="1" si="528"/>
        <v>45821</v>
      </c>
      <c r="G960" s="3">
        <f t="shared" ca="1" si="529"/>
        <v>45827</v>
      </c>
      <c r="H960" s="2">
        <v>5</v>
      </c>
      <c r="I960" s="2" t="s">
        <v>15</v>
      </c>
      <c r="J960" s="3">
        <f ca="1">MondayfollowingThirdFriday_JunDec</f>
        <v>45831</v>
      </c>
      <c r="K960" s="3">
        <f t="shared" ca="1" si="530"/>
        <v>45821</v>
      </c>
      <c r="L960" s="3">
        <f t="shared" ca="1" si="531"/>
        <v>45827</v>
      </c>
      <c r="M960" s="9">
        <v>5</v>
      </c>
    </row>
    <row r="961" spans="2:13" x14ac:dyDescent="0.25">
      <c r="B961" s="8">
        <v>3251013</v>
      </c>
      <c r="C961" s="1" t="s">
        <v>833</v>
      </c>
      <c r="D961" s="2" t="s">
        <v>15</v>
      </c>
      <c r="E961" s="3">
        <f ca="1">MondayfollowingThirdFriday_JunDec</f>
        <v>45831</v>
      </c>
      <c r="F961" s="3">
        <f t="shared" ca="1" si="528"/>
        <v>45821</v>
      </c>
      <c r="G961" s="3">
        <f t="shared" ca="1" si="529"/>
        <v>45827</v>
      </c>
      <c r="H961" s="2">
        <v>5</v>
      </c>
      <c r="I961" s="2" t="s">
        <v>15</v>
      </c>
      <c r="J961" s="3">
        <f ca="1">MondayfollowingThirdFriday_JunDec</f>
        <v>45831</v>
      </c>
      <c r="K961" s="3">
        <f t="shared" ca="1" si="530"/>
        <v>45821</v>
      </c>
      <c r="L961" s="3">
        <f t="shared" ca="1" si="531"/>
        <v>45827</v>
      </c>
      <c r="M961" s="9">
        <v>5</v>
      </c>
    </row>
    <row r="962" spans="2:13" x14ac:dyDescent="0.25">
      <c r="B962" s="8">
        <v>3251015</v>
      </c>
      <c r="C962" s="1" t="s">
        <v>834</v>
      </c>
      <c r="D962" s="2" t="s">
        <v>15</v>
      </c>
      <c r="E962" s="3">
        <f ca="1">MondayfollowingThirdFriday_JunDec</f>
        <v>45831</v>
      </c>
      <c r="F962" s="3">
        <f t="shared" ca="1" si="528"/>
        <v>45821</v>
      </c>
      <c r="G962" s="3">
        <f t="shared" ca="1" si="529"/>
        <v>45827</v>
      </c>
      <c r="H962" s="2">
        <v>5</v>
      </c>
      <c r="I962" s="2" t="s">
        <v>15</v>
      </c>
      <c r="J962" s="3">
        <f ca="1">MondayfollowingThirdFriday_JunDec</f>
        <v>45831</v>
      </c>
      <c r="K962" s="3">
        <f t="shared" ca="1" si="530"/>
        <v>45821</v>
      </c>
      <c r="L962" s="3">
        <f t="shared" ca="1" si="531"/>
        <v>45827</v>
      </c>
      <c r="M962" s="9">
        <v>5</v>
      </c>
    </row>
    <row r="963" spans="2:13" x14ac:dyDescent="0.25">
      <c r="B963" s="8">
        <v>3251027</v>
      </c>
      <c r="C963" s="1" t="s">
        <v>835</v>
      </c>
      <c r="D963" s="2" t="s">
        <v>15</v>
      </c>
      <c r="E963" s="3">
        <f ca="1">MondayfollowingThirdFriday_JunDec</f>
        <v>45831</v>
      </c>
      <c r="F963" s="3">
        <f t="shared" ca="1" si="528"/>
        <v>45821</v>
      </c>
      <c r="G963" s="3">
        <f t="shared" ca="1" si="529"/>
        <v>45827</v>
      </c>
      <c r="H963" s="2">
        <v>5</v>
      </c>
      <c r="I963" s="2" t="s">
        <v>15</v>
      </c>
      <c r="J963" s="3">
        <f ca="1">MondayfollowingThirdFriday_JunDec</f>
        <v>45831</v>
      </c>
      <c r="K963" s="3">
        <f t="shared" ca="1" si="530"/>
        <v>45821</v>
      </c>
      <c r="L963" s="3">
        <f t="shared" ca="1" si="531"/>
        <v>45827</v>
      </c>
      <c r="M963" s="9">
        <v>5</v>
      </c>
    </row>
    <row r="964" spans="2:13" x14ac:dyDescent="0.25">
      <c r="B964" s="8">
        <v>3251033</v>
      </c>
      <c r="C964" s="1" t="s">
        <v>836</v>
      </c>
      <c r="D964" s="2" t="s">
        <v>15</v>
      </c>
      <c r="E964" s="3">
        <f ca="1">MondayfollowingThirdFriday_JunDec</f>
        <v>45831</v>
      </c>
      <c r="F964" s="3">
        <f t="shared" ca="1" si="528"/>
        <v>45821</v>
      </c>
      <c r="G964" s="3">
        <f t="shared" ca="1" si="529"/>
        <v>45827</v>
      </c>
      <c r="H964" s="2">
        <v>5</v>
      </c>
      <c r="I964" s="2" t="s">
        <v>15</v>
      </c>
      <c r="J964" s="3">
        <f ca="1">MondayfollowingThirdFriday_JunDec</f>
        <v>45831</v>
      </c>
      <c r="K964" s="3">
        <f t="shared" ca="1" si="530"/>
        <v>45821</v>
      </c>
      <c r="L964" s="3">
        <f t="shared" ca="1" si="531"/>
        <v>45827</v>
      </c>
      <c r="M964" s="9">
        <v>5</v>
      </c>
    </row>
    <row r="965" spans="2:13" x14ac:dyDescent="0.25">
      <c r="B965" s="8">
        <v>3251034</v>
      </c>
      <c r="C965" s="1" t="s">
        <v>837</v>
      </c>
      <c r="D965" s="2" t="s">
        <v>15</v>
      </c>
      <c r="E965" s="3">
        <f ca="1">MondayfollowingThirdFriday_JunDec</f>
        <v>45831</v>
      </c>
      <c r="F965" s="3">
        <f t="shared" ca="1" si="528"/>
        <v>45821</v>
      </c>
      <c r="G965" s="3">
        <f t="shared" ca="1" si="529"/>
        <v>45827</v>
      </c>
      <c r="H965" s="2">
        <v>5</v>
      </c>
      <c r="I965" s="2" t="s">
        <v>15</v>
      </c>
      <c r="J965" s="3">
        <f ca="1">MondayfollowingThirdFriday_JunDec</f>
        <v>45831</v>
      </c>
      <c r="K965" s="3">
        <f t="shared" ca="1" si="530"/>
        <v>45821</v>
      </c>
      <c r="L965" s="3">
        <f t="shared" ca="1" si="531"/>
        <v>45827</v>
      </c>
      <c r="M965" s="9">
        <v>5</v>
      </c>
    </row>
    <row r="966" spans="2:13" x14ac:dyDescent="0.25">
      <c r="B966" s="8">
        <v>3251242</v>
      </c>
      <c r="C966" s="1" t="s">
        <v>838</v>
      </c>
      <c r="D966" s="2" t="s">
        <v>15</v>
      </c>
      <c r="E966" s="3">
        <f ca="1">MondayfollowingThirdFriday_JunDec</f>
        <v>45831</v>
      </c>
      <c r="F966" s="3">
        <f t="shared" ca="1" si="528"/>
        <v>45821</v>
      </c>
      <c r="G966" s="3">
        <f t="shared" ca="1" si="529"/>
        <v>45827</v>
      </c>
      <c r="H966" s="2">
        <v>5</v>
      </c>
      <c r="I966" s="2" t="s">
        <v>15</v>
      </c>
      <c r="J966" s="3">
        <f ca="1">MondayfollowingThirdFriday_JunDec</f>
        <v>45831</v>
      </c>
      <c r="K966" s="3">
        <f t="shared" ca="1" si="530"/>
        <v>45821</v>
      </c>
      <c r="L966" s="3">
        <f t="shared" ca="1" si="531"/>
        <v>45827</v>
      </c>
      <c r="M966" s="9">
        <v>5</v>
      </c>
    </row>
    <row r="967" spans="2:13" x14ac:dyDescent="0.25">
      <c r="B967" s="8">
        <v>3251244</v>
      </c>
      <c r="C967" s="1" t="s">
        <v>839</v>
      </c>
      <c r="D967" s="2" t="s">
        <v>15</v>
      </c>
      <c r="E967" s="3">
        <f ca="1">MondayfollowingThirdFriday_JunDec</f>
        <v>45831</v>
      </c>
      <c r="F967" s="3">
        <f t="shared" ca="1" si="528"/>
        <v>45821</v>
      </c>
      <c r="G967" s="3">
        <f t="shared" ca="1" si="529"/>
        <v>45827</v>
      </c>
      <c r="H967" s="2">
        <v>5</v>
      </c>
      <c r="I967" s="2" t="s">
        <v>15</v>
      </c>
      <c r="J967" s="3">
        <f ca="1">MondayfollowingThirdFriday_JunDec</f>
        <v>45831</v>
      </c>
      <c r="K967" s="3">
        <f t="shared" ca="1" si="530"/>
        <v>45821</v>
      </c>
      <c r="L967" s="3">
        <f t="shared" ca="1" si="531"/>
        <v>45827</v>
      </c>
      <c r="M967" s="9">
        <v>5</v>
      </c>
    </row>
    <row r="968" spans="2:13" x14ac:dyDescent="0.25">
      <c r="B968" s="8">
        <v>3251241</v>
      </c>
      <c r="C968" s="1" t="s">
        <v>840</v>
      </c>
      <c r="D968" s="2" t="s">
        <v>15</v>
      </c>
      <c r="E968" s="3">
        <f ca="1">MondayfollowingThirdFriday_JunDec</f>
        <v>45831</v>
      </c>
      <c r="F968" s="3">
        <f t="shared" ca="1" si="528"/>
        <v>45821</v>
      </c>
      <c r="G968" s="3">
        <f t="shared" ca="1" si="529"/>
        <v>45827</v>
      </c>
      <c r="H968" s="2">
        <v>5</v>
      </c>
      <c r="I968" s="2" t="s">
        <v>15</v>
      </c>
      <c r="J968" s="3">
        <f ca="1">MondayfollowingThirdFriday_JunDec</f>
        <v>45831</v>
      </c>
      <c r="K968" s="3">
        <f t="shared" ca="1" si="530"/>
        <v>45821</v>
      </c>
      <c r="L968" s="3">
        <f t="shared" ca="1" si="531"/>
        <v>45827</v>
      </c>
      <c r="M968" s="9">
        <v>5</v>
      </c>
    </row>
    <row r="969" spans="2:13" x14ac:dyDescent="0.25">
      <c r="B969" s="8">
        <v>3032848</v>
      </c>
      <c r="C969" s="1" t="s">
        <v>841</v>
      </c>
      <c r="D969" s="2" t="s">
        <v>15</v>
      </c>
      <c r="E969" s="3">
        <f ca="1">MondayfollowingThirdFriday_JunDec</f>
        <v>45831</v>
      </c>
      <c r="F969" s="3">
        <f t="shared" ca="1" si="528"/>
        <v>45821</v>
      </c>
      <c r="G969" s="3">
        <f t="shared" ca="1" si="529"/>
        <v>45827</v>
      </c>
      <c r="H969" s="2">
        <v>5</v>
      </c>
      <c r="I969" s="2" t="s">
        <v>15</v>
      </c>
      <c r="J969" s="3">
        <f ca="1">MondayfollowingThirdFriday_JunDec</f>
        <v>45831</v>
      </c>
      <c r="K969" s="3">
        <f t="shared" ca="1" si="530"/>
        <v>45821</v>
      </c>
      <c r="L969" s="3">
        <f t="shared" ca="1" si="531"/>
        <v>45827</v>
      </c>
      <c r="M969" s="9">
        <v>5</v>
      </c>
    </row>
    <row r="970" spans="2:13" x14ac:dyDescent="0.25">
      <c r="B970" s="8">
        <v>3032849</v>
      </c>
      <c r="C970" s="1" t="s">
        <v>842</v>
      </c>
      <c r="D970" s="2" t="s">
        <v>15</v>
      </c>
      <c r="E970" s="3">
        <f ca="1">MondayfollowingThirdFriday_JunDec</f>
        <v>45831</v>
      </c>
      <c r="F970" s="3">
        <f t="shared" ca="1" si="528"/>
        <v>45821</v>
      </c>
      <c r="G970" s="3">
        <f t="shared" ca="1" si="529"/>
        <v>45827</v>
      </c>
      <c r="H970" s="2">
        <v>5</v>
      </c>
      <c r="I970" s="2" t="s">
        <v>15</v>
      </c>
      <c r="J970" s="3">
        <f ca="1">MondayfollowingThirdFriday_JunDec</f>
        <v>45831</v>
      </c>
      <c r="K970" s="3">
        <f t="shared" ca="1" si="530"/>
        <v>45821</v>
      </c>
      <c r="L970" s="3">
        <f t="shared" ca="1" si="531"/>
        <v>45827</v>
      </c>
      <c r="M970" s="9">
        <v>5</v>
      </c>
    </row>
    <row r="971" spans="2:13" x14ac:dyDescent="0.25">
      <c r="B971" s="8">
        <v>3032851</v>
      </c>
      <c r="C971" s="1" t="s">
        <v>843</v>
      </c>
      <c r="D971" s="2" t="s">
        <v>15</v>
      </c>
      <c r="E971" s="3">
        <f ca="1">MondayfollowingThirdFriday_JunDec</f>
        <v>45831</v>
      </c>
      <c r="F971" s="3">
        <f t="shared" ca="1" si="528"/>
        <v>45821</v>
      </c>
      <c r="G971" s="3">
        <f t="shared" ca="1" si="529"/>
        <v>45827</v>
      </c>
      <c r="H971" s="2">
        <v>5</v>
      </c>
      <c r="I971" s="2" t="s">
        <v>15</v>
      </c>
      <c r="J971" s="3">
        <f ca="1">MondayfollowingThirdFriday_JunDec</f>
        <v>45831</v>
      </c>
      <c r="K971" s="3">
        <f t="shared" ca="1" si="530"/>
        <v>45821</v>
      </c>
      <c r="L971" s="3">
        <f t="shared" ca="1" si="531"/>
        <v>45827</v>
      </c>
      <c r="M971" s="9">
        <v>5</v>
      </c>
    </row>
    <row r="972" spans="2:13" x14ac:dyDescent="0.25">
      <c r="B972" s="8">
        <v>3032852</v>
      </c>
      <c r="C972" s="1" t="s">
        <v>844</v>
      </c>
      <c r="D972" s="2" t="s">
        <v>15</v>
      </c>
      <c r="E972" s="3">
        <f ca="1">MondayfollowingThirdFriday_JunDec</f>
        <v>45831</v>
      </c>
      <c r="F972" s="3">
        <f t="shared" ca="1" si="528"/>
        <v>45821</v>
      </c>
      <c r="G972" s="3">
        <f t="shared" ca="1" si="529"/>
        <v>45827</v>
      </c>
      <c r="H972" s="2">
        <v>5</v>
      </c>
      <c r="I972" s="2" t="s">
        <v>15</v>
      </c>
      <c r="J972" s="3">
        <f ca="1">MondayfollowingThirdFriday_JunDec</f>
        <v>45831</v>
      </c>
      <c r="K972" s="3">
        <f t="shared" ca="1" si="530"/>
        <v>45821</v>
      </c>
      <c r="L972" s="3">
        <f t="shared" ca="1" si="531"/>
        <v>45827</v>
      </c>
      <c r="M972" s="9">
        <v>5</v>
      </c>
    </row>
    <row r="973" spans="2:13" x14ac:dyDescent="0.25">
      <c r="B973" s="8">
        <v>3032853</v>
      </c>
      <c r="C973" s="1" t="s">
        <v>845</v>
      </c>
      <c r="D973" s="2" t="s">
        <v>15</v>
      </c>
      <c r="E973" s="3">
        <f ca="1">MondayfollowingThirdFriday_JunDec</f>
        <v>45831</v>
      </c>
      <c r="F973" s="3">
        <f t="shared" ca="1" si="528"/>
        <v>45821</v>
      </c>
      <c r="G973" s="3">
        <f t="shared" ca="1" si="529"/>
        <v>45827</v>
      </c>
      <c r="H973" s="2">
        <v>5</v>
      </c>
      <c r="I973" s="2" t="s">
        <v>15</v>
      </c>
      <c r="J973" s="3">
        <f ca="1">MondayfollowingThirdFriday_JunDec</f>
        <v>45831</v>
      </c>
      <c r="K973" s="3">
        <f t="shared" ca="1" si="530"/>
        <v>45821</v>
      </c>
      <c r="L973" s="3">
        <f t="shared" ca="1" si="531"/>
        <v>45827</v>
      </c>
      <c r="M973" s="9">
        <v>5</v>
      </c>
    </row>
    <row r="974" spans="2:13" x14ac:dyDescent="0.25">
      <c r="B974" s="8">
        <v>3032854</v>
      </c>
      <c r="C974" s="1" t="s">
        <v>846</v>
      </c>
      <c r="D974" s="2" t="s">
        <v>15</v>
      </c>
      <c r="E974" s="3">
        <f ca="1">MondayfollowingThirdFriday_JunDec</f>
        <v>45831</v>
      </c>
      <c r="F974" s="3">
        <f t="shared" ca="1" si="528"/>
        <v>45821</v>
      </c>
      <c r="G974" s="3">
        <f t="shared" ca="1" si="529"/>
        <v>45827</v>
      </c>
      <c r="H974" s="2">
        <v>5</v>
      </c>
      <c r="I974" s="2" t="s">
        <v>15</v>
      </c>
      <c r="J974" s="3">
        <f ca="1">MondayfollowingThirdFriday_JunDec</f>
        <v>45831</v>
      </c>
      <c r="K974" s="3">
        <f t="shared" ca="1" si="530"/>
        <v>45821</v>
      </c>
      <c r="L974" s="3">
        <f t="shared" ca="1" si="531"/>
        <v>45827</v>
      </c>
      <c r="M974" s="9">
        <v>5</v>
      </c>
    </row>
    <row r="975" spans="2:13" x14ac:dyDescent="0.25">
      <c r="B975" s="8">
        <v>3032855</v>
      </c>
      <c r="C975" s="1" t="s">
        <v>847</v>
      </c>
      <c r="D975" s="2" t="s">
        <v>15</v>
      </c>
      <c r="E975" s="3">
        <f ca="1">MondayfollowingThirdFriday_JunDec</f>
        <v>45831</v>
      </c>
      <c r="F975" s="3">
        <f t="shared" ca="1" si="528"/>
        <v>45821</v>
      </c>
      <c r="G975" s="3">
        <f t="shared" ca="1" si="529"/>
        <v>45827</v>
      </c>
      <c r="H975" s="2">
        <v>5</v>
      </c>
      <c r="I975" s="2" t="s">
        <v>15</v>
      </c>
      <c r="J975" s="3">
        <f ca="1">MondayfollowingThirdFriday_JunDec</f>
        <v>45831</v>
      </c>
      <c r="K975" s="3">
        <f t="shared" ca="1" si="530"/>
        <v>45821</v>
      </c>
      <c r="L975" s="3">
        <f t="shared" ca="1" si="531"/>
        <v>45827</v>
      </c>
      <c r="M975" s="9">
        <v>5</v>
      </c>
    </row>
    <row r="976" spans="2:13" x14ac:dyDescent="0.25">
      <c r="B976" s="8">
        <v>3032857</v>
      </c>
      <c r="C976" s="1" t="s">
        <v>848</v>
      </c>
      <c r="D976" s="2" t="s">
        <v>15</v>
      </c>
      <c r="E976" s="3">
        <f ca="1">MondayfollowingThirdFriday_JunDec</f>
        <v>45831</v>
      </c>
      <c r="F976" s="3">
        <f t="shared" ca="1" si="528"/>
        <v>45821</v>
      </c>
      <c r="G976" s="3">
        <f t="shared" ca="1" si="529"/>
        <v>45827</v>
      </c>
      <c r="H976" s="2">
        <v>5</v>
      </c>
      <c r="I976" s="2" t="s">
        <v>15</v>
      </c>
      <c r="J976" s="3">
        <f ca="1">MondayfollowingThirdFriday_JunDec</f>
        <v>45831</v>
      </c>
      <c r="K976" s="3">
        <f t="shared" ca="1" si="530"/>
        <v>45821</v>
      </c>
      <c r="L976" s="3">
        <f t="shared" ca="1" si="531"/>
        <v>45827</v>
      </c>
      <c r="M976" s="9">
        <v>5</v>
      </c>
    </row>
    <row r="977" spans="2:13" x14ac:dyDescent="0.25">
      <c r="B977" s="8">
        <v>3032858</v>
      </c>
      <c r="C977" s="1" t="s">
        <v>849</v>
      </c>
      <c r="D977" s="2" t="s">
        <v>15</v>
      </c>
      <c r="E977" s="3">
        <f ca="1">MondayfollowingThirdFriday_JunDec</f>
        <v>45831</v>
      </c>
      <c r="F977" s="3">
        <f t="shared" ca="1" si="528"/>
        <v>45821</v>
      </c>
      <c r="G977" s="3">
        <f t="shared" ca="1" si="529"/>
        <v>45827</v>
      </c>
      <c r="H977" s="2">
        <v>5</v>
      </c>
      <c r="I977" s="2" t="s">
        <v>15</v>
      </c>
      <c r="J977" s="3">
        <f ca="1">MondayfollowingThirdFriday_JunDec</f>
        <v>45831</v>
      </c>
      <c r="K977" s="3">
        <f t="shared" ca="1" si="530"/>
        <v>45821</v>
      </c>
      <c r="L977" s="3">
        <f t="shared" ca="1" si="531"/>
        <v>45827</v>
      </c>
      <c r="M977" s="9">
        <v>5</v>
      </c>
    </row>
    <row r="978" spans="2:13" x14ac:dyDescent="0.25">
      <c r="B978" s="8">
        <v>3032859</v>
      </c>
      <c r="C978" s="1" t="s">
        <v>850</v>
      </c>
      <c r="D978" s="2" t="s">
        <v>15</v>
      </c>
      <c r="E978" s="3">
        <f ca="1">MondayfollowingThirdFriday_JunDec</f>
        <v>45831</v>
      </c>
      <c r="F978" s="3">
        <f t="shared" ca="1" si="528"/>
        <v>45821</v>
      </c>
      <c r="G978" s="3">
        <f t="shared" ca="1" si="529"/>
        <v>45827</v>
      </c>
      <c r="H978" s="2">
        <v>5</v>
      </c>
      <c r="I978" s="2" t="s">
        <v>15</v>
      </c>
      <c r="J978" s="3">
        <f ca="1">MondayfollowingThirdFriday_JunDec</f>
        <v>45831</v>
      </c>
      <c r="K978" s="3">
        <f t="shared" ca="1" si="530"/>
        <v>45821</v>
      </c>
      <c r="L978" s="3">
        <f t="shared" ca="1" si="531"/>
        <v>45827</v>
      </c>
      <c r="M978" s="9">
        <v>5</v>
      </c>
    </row>
    <row r="979" spans="2:13" x14ac:dyDescent="0.25">
      <c r="B979" s="8">
        <v>3032860</v>
      </c>
      <c r="C979" s="1" t="s">
        <v>851</v>
      </c>
      <c r="D979" s="2" t="s">
        <v>15</v>
      </c>
      <c r="E979" s="3">
        <f ca="1">MondayfollowingThirdFriday_JunDec</f>
        <v>45831</v>
      </c>
      <c r="F979" s="3">
        <f t="shared" ca="1" si="528"/>
        <v>45821</v>
      </c>
      <c r="G979" s="3">
        <f t="shared" ca="1" si="529"/>
        <v>45827</v>
      </c>
      <c r="H979" s="2">
        <v>5</v>
      </c>
      <c r="I979" s="2" t="s">
        <v>15</v>
      </c>
      <c r="J979" s="3">
        <f ca="1">MondayfollowingThirdFriday_JunDec</f>
        <v>45831</v>
      </c>
      <c r="K979" s="3">
        <f t="shared" ca="1" si="530"/>
        <v>45821</v>
      </c>
      <c r="L979" s="3">
        <f t="shared" ca="1" si="531"/>
        <v>45827</v>
      </c>
      <c r="M979" s="9">
        <v>5</v>
      </c>
    </row>
    <row r="980" spans="2:13" x14ac:dyDescent="0.25">
      <c r="B980" s="8">
        <v>2207991</v>
      </c>
      <c r="C980" s="1" t="s">
        <v>852</v>
      </c>
      <c r="D980" s="2" t="s">
        <v>15</v>
      </c>
      <c r="E980" s="3">
        <f ca="1">MondayfollowingThirdFriday_JunDec</f>
        <v>45831</v>
      </c>
      <c r="F980" s="3">
        <f t="shared" ca="1" si="528"/>
        <v>45821</v>
      </c>
      <c r="G980" s="3">
        <f t="shared" ca="1" si="529"/>
        <v>45827</v>
      </c>
      <c r="H980" s="2">
        <v>5</v>
      </c>
      <c r="I980" s="2" t="s">
        <v>15</v>
      </c>
      <c r="J980" s="3">
        <f ca="1">MondayfollowingThirdFriday_JunDec</f>
        <v>45831</v>
      </c>
      <c r="K980" s="3">
        <f t="shared" ref="K980:K981" ca="1" si="532">J980-10</f>
        <v>45821</v>
      </c>
      <c r="L980" s="3">
        <f t="shared" ref="L980:L981" ca="1" si="533">J980-4</f>
        <v>45827</v>
      </c>
      <c r="M980" s="9">
        <v>5</v>
      </c>
    </row>
    <row r="981" spans="2:13" x14ac:dyDescent="0.25">
      <c r="B981" s="8">
        <v>2883447</v>
      </c>
      <c r="C981" s="1" t="s">
        <v>853</v>
      </c>
      <c r="D981" s="2" t="s">
        <v>16</v>
      </c>
      <c r="E981" s="3">
        <f t="shared" ref="E981:E983" ca="1" si="534">MondayfollowingThirdFriday_MarJunSepDec</f>
        <v>45740</v>
      </c>
      <c r="F981" s="3">
        <f t="shared" ref="F981:F983" ca="1" si="535">E981-10</f>
        <v>45730</v>
      </c>
      <c r="G981" s="3">
        <f t="shared" ref="G981:G983" ca="1" si="536">E981-4</f>
        <v>45736</v>
      </c>
      <c r="H981" s="2">
        <v>5</v>
      </c>
      <c r="I981" s="2" t="s">
        <v>16</v>
      </c>
      <c r="J981" s="3">
        <f t="shared" ref="J981:J983" ca="1" si="537">MondayfollowingThirdFriday_MarJunSepDec</f>
        <v>45740</v>
      </c>
      <c r="K981" s="3">
        <f t="shared" ca="1" si="532"/>
        <v>45730</v>
      </c>
      <c r="L981" s="3">
        <f t="shared" ca="1" si="533"/>
        <v>45736</v>
      </c>
      <c r="M981" s="9">
        <v>5</v>
      </c>
    </row>
    <row r="982" spans="2:13" x14ac:dyDescent="0.25">
      <c r="B982" s="8">
        <v>2883445</v>
      </c>
      <c r="C982" s="1" t="s">
        <v>854</v>
      </c>
      <c r="D982" s="2" t="s">
        <v>16</v>
      </c>
      <c r="E982" s="3">
        <f t="shared" ca="1" si="534"/>
        <v>45740</v>
      </c>
      <c r="F982" s="3">
        <f t="shared" ca="1" si="535"/>
        <v>45730</v>
      </c>
      <c r="G982" s="3">
        <f t="shared" ca="1" si="536"/>
        <v>45736</v>
      </c>
      <c r="H982" s="2">
        <v>5</v>
      </c>
      <c r="I982" s="2" t="s">
        <v>16</v>
      </c>
      <c r="J982" s="3">
        <f t="shared" ca="1" si="537"/>
        <v>45740</v>
      </c>
      <c r="K982" s="3">
        <f t="shared" ref="K982:K983" ca="1" si="538">J982-10</f>
        <v>45730</v>
      </c>
      <c r="L982" s="3">
        <f t="shared" ref="L982:L983" ca="1" si="539">J982-4</f>
        <v>45736</v>
      </c>
      <c r="M982" s="9">
        <v>5</v>
      </c>
    </row>
    <row r="983" spans="2:13" x14ac:dyDescent="0.25">
      <c r="B983" s="8">
        <v>2883446</v>
      </c>
      <c r="C983" s="1" t="s">
        <v>855</v>
      </c>
      <c r="D983" s="2" t="s">
        <v>16</v>
      </c>
      <c r="E983" s="3">
        <f t="shared" ca="1" si="534"/>
        <v>45740</v>
      </c>
      <c r="F983" s="3">
        <f t="shared" ca="1" si="535"/>
        <v>45730</v>
      </c>
      <c r="G983" s="3">
        <f t="shared" ca="1" si="536"/>
        <v>45736</v>
      </c>
      <c r="H983" s="2">
        <v>5</v>
      </c>
      <c r="I983" s="2" t="s">
        <v>16</v>
      </c>
      <c r="J983" s="3">
        <f t="shared" ca="1" si="537"/>
        <v>45740</v>
      </c>
      <c r="K983" s="3">
        <f t="shared" ca="1" si="538"/>
        <v>45730</v>
      </c>
      <c r="L983" s="3">
        <f t="shared" ca="1" si="539"/>
        <v>45736</v>
      </c>
      <c r="M983" s="9">
        <v>5</v>
      </c>
    </row>
    <row r="984" spans="2:13" x14ac:dyDescent="0.25">
      <c r="B984" s="8">
        <v>2575855</v>
      </c>
      <c r="C984" s="1" t="s">
        <v>856</v>
      </c>
      <c r="D984" s="2" t="s">
        <v>15</v>
      </c>
      <c r="E984" s="3">
        <f ca="1">MondayfollowingThirdFriday_JunDec</f>
        <v>45831</v>
      </c>
      <c r="F984" s="3">
        <f ca="1">E984-10</f>
        <v>45821</v>
      </c>
      <c r="G984" s="3">
        <f ca="1">E984-4</f>
        <v>45827</v>
      </c>
      <c r="H984" s="2">
        <v>5</v>
      </c>
      <c r="I984" s="2" t="s">
        <v>16</v>
      </c>
      <c r="J984" s="3">
        <f ca="1">MondayfollowingThirdFriday_MarJunSepDec</f>
        <v>45740</v>
      </c>
      <c r="K984" s="3">
        <f ca="1">J984-10</f>
        <v>45730</v>
      </c>
      <c r="L984" s="3">
        <f ca="1">J984-4</f>
        <v>45736</v>
      </c>
      <c r="M984" s="9">
        <v>5</v>
      </c>
    </row>
    <row r="985" spans="2:13" x14ac:dyDescent="0.25">
      <c r="B985" s="89" t="s">
        <v>857</v>
      </c>
      <c r="C985" s="90"/>
      <c r="D985" s="90"/>
      <c r="E985" s="90"/>
      <c r="F985" s="90"/>
      <c r="G985" s="90"/>
      <c r="H985" s="90"/>
      <c r="I985" s="90"/>
      <c r="J985" s="90"/>
      <c r="K985" s="90"/>
      <c r="L985" s="90"/>
      <c r="M985" s="91"/>
    </row>
    <row r="986" spans="2:13" x14ac:dyDescent="0.25">
      <c r="B986" s="8">
        <v>1238460</v>
      </c>
      <c r="C986" s="1" t="s">
        <v>858</v>
      </c>
      <c r="D986" s="2" t="s">
        <v>15</v>
      </c>
      <c r="E986" s="3">
        <f t="shared" ref="E986:E1006" ca="1" si="540">MondayfollowingThirdFriday_JunDec</f>
        <v>45831</v>
      </c>
      <c r="F986" s="3">
        <f ca="1">E986-10</f>
        <v>45821</v>
      </c>
      <c r="G986" s="3">
        <f ca="1">E986-4</f>
        <v>45827</v>
      </c>
      <c r="H986" s="2">
        <v>5</v>
      </c>
      <c r="I986" s="2" t="s">
        <v>16</v>
      </c>
      <c r="J986" s="3">
        <f t="shared" ca="1" si="515"/>
        <v>45740</v>
      </c>
      <c r="K986" s="3">
        <f ca="1">J986-10</f>
        <v>45730</v>
      </c>
      <c r="L986" s="3">
        <f ca="1">J986-4</f>
        <v>45736</v>
      </c>
      <c r="M986" s="9">
        <v>5</v>
      </c>
    </row>
    <row r="987" spans="2:13" x14ac:dyDescent="0.25">
      <c r="B987" s="8" t="s">
        <v>859</v>
      </c>
      <c r="C987" s="1" t="s">
        <v>860</v>
      </c>
      <c r="D987" s="2" t="s">
        <v>15</v>
      </c>
      <c r="E987" s="3">
        <f t="shared" ca="1" si="540"/>
        <v>45831</v>
      </c>
      <c r="F987" s="3">
        <f ca="1">E987-10</f>
        <v>45821</v>
      </c>
      <c r="G987" s="3">
        <f ca="1">E987-4</f>
        <v>45827</v>
      </c>
      <c r="H987" s="2">
        <v>5</v>
      </c>
      <c r="I987" s="2" t="s">
        <v>16</v>
      </c>
      <c r="J987" s="3">
        <f t="shared" ca="1" si="515"/>
        <v>45740</v>
      </c>
      <c r="K987" s="3">
        <f ca="1">J987-10</f>
        <v>45730</v>
      </c>
      <c r="L987" s="3">
        <f ca="1">J987-4</f>
        <v>45736</v>
      </c>
      <c r="M987" s="9">
        <v>5</v>
      </c>
    </row>
    <row r="988" spans="2:13" x14ac:dyDescent="0.25">
      <c r="B988" s="8">
        <v>3250634</v>
      </c>
      <c r="C988" s="1" t="s">
        <v>861</v>
      </c>
      <c r="D988" s="2" t="s">
        <v>15</v>
      </c>
      <c r="E988" s="3">
        <f t="shared" ca="1" si="540"/>
        <v>45831</v>
      </c>
      <c r="F988" s="3">
        <f t="shared" ref="F988:F993" ca="1" si="541">E988-10</f>
        <v>45821</v>
      </c>
      <c r="G988" s="3">
        <f t="shared" ref="G988:G993" ca="1" si="542">E988-4</f>
        <v>45827</v>
      </c>
      <c r="H988" s="2">
        <v>5</v>
      </c>
      <c r="I988" s="2" t="s">
        <v>16</v>
      </c>
      <c r="J988" s="3">
        <f t="shared" ca="1" si="515"/>
        <v>45740</v>
      </c>
      <c r="K988" s="3">
        <f t="shared" ref="K988:K993" ca="1" si="543">J988-10</f>
        <v>45730</v>
      </c>
      <c r="L988" s="3">
        <f t="shared" ref="L988:L993" ca="1" si="544">J988-4</f>
        <v>45736</v>
      </c>
      <c r="M988" s="9">
        <v>5</v>
      </c>
    </row>
    <row r="989" spans="2:13" x14ac:dyDescent="0.25">
      <c r="B989" s="8">
        <v>3250632</v>
      </c>
      <c r="C989" s="1" t="s">
        <v>862</v>
      </c>
      <c r="D989" s="2" t="s">
        <v>15</v>
      </c>
      <c r="E989" s="3">
        <f t="shared" ca="1" si="540"/>
        <v>45831</v>
      </c>
      <c r="F989" s="3">
        <f t="shared" ca="1" si="541"/>
        <v>45821</v>
      </c>
      <c r="G989" s="3">
        <f t="shared" ca="1" si="542"/>
        <v>45827</v>
      </c>
      <c r="H989" s="2">
        <v>5</v>
      </c>
      <c r="I989" s="2" t="s">
        <v>16</v>
      </c>
      <c r="J989" s="3">
        <f t="shared" ca="1" si="515"/>
        <v>45740</v>
      </c>
      <c r="K989" s="3">
        <f t="shared" ca="1" si="543"/>
        <v>45730</v>
      </c>
      <c r="L989" s="3">
        <f t="shared" ca="1" si="544"/>
        <v>45736</v>
      </c>
      <c r="M989" s="9">
        <v>5</v>
      </c>
    </row>
    <row r="990" spans="2:13" x14ac:dyDescent="0.25">
      <c r="B990" s="8">
        <v>3250633</v>
      </c>
      <c r="C990" s="1" t="s">
        <v>863</v>
      </c>
      <c r="D990" s="2" t="s">
        <v>15</v>
      </c>
      <c r="E990" s="3">
        <f t="shared" ca="1" si="540"/>
        <v>45831</v>
      </c>
      <c r="F990" s="3">
        <f t="shared" ca="1" si="541"/>
        <v>45821</v>
      </c>
      <c r="G990" s="3">
        <f t="shared" ca="1" si="542"/>
        <v>45827</v>
      </c>
      <c r="H990" s="2">
        <v>5</v>
      </c>
      <c r="I990" s="2" t="s">
        <v>16</v>
      </c>
      <c r="J990" s="3">
        <f t="shared" ca="1" si="515"/>
        <v>45740</v>
      </c>
      <c r="K990" s="3">
        <f t="shared" ca="1" si="543"/>
        <v>45730</v>
      </c>
      <c r="L990" s="3">
        <f t="shared" ca="1" si="544"/>
        <v>45736</v>
      </c>
      <c r="M990" s="9">
        <v>5</v>
      </c>
    </row>
    <row r="991" spans="2:13" x14ac:dyDescent="0.25">
      <c r="B991" s="8">
        <v>3250837</v>
      </c>
      <c r="C991" s="1" t="s">
        <v>864</v>
      </c>
      <c r="D991" s="2" t="s">
        <v>15</v>
      </c>
      <c r="E991" s="3">
        <f t="shared" ca="1" si="540"/>
        <v>45831</v>
      </c>
      <c r="F991" s="3">
        <f t="shared" ca="1" si="541"/>
        <v>45821</v>
      </c>
      <c r="G991" s="3">
        <f t="shared" ca="1" si="542"/>
        <v>45827</v>
      </c>
      <c r="H991" s="2">
        <v>5</v>
      </c>
      <c r="I991" s="2" t="s">
        <v>16</v>
      </c>
      <c r="J991" s="3">
        <f t="shared" ca="1" si="515"/>
        <v>45740</v>
      </c>
      <c r="K991" s="3">
        <f t="shared" ca="1" si="543"/>
        <v>45730</v>
      </c>
      <c r="L991" s="3">
        <f t="shared" ca="1" si="544"/>
        <v>45736</v>
      </c>
      <c r="M991" s="9">
        <v>5</v>
      </c>
    </row>
    <row r="992" spans="2:13" x14ac:dyDescent="0.25">
      <c r="B992" s="8">
        <v>3250840</v>
      </c>
      <c r="C992" s="1" t="s">
        <v>865</v>
      </c>
      <c r="D992" s="2" t="s">
        <v>15</v>
      </c>
      <c r="E992" s="3">
        <f t="shared" ca="1" si="540"/>
        <v>45831</v>
      </c>
      <c r="F992" s="3">
        <f t="shared" ca="1" si="541"/>
        <v>45821</v>
      </c>
      <c r="G992" s="3">
        <f t="shared" ca="1" si="542"/>
        <v>45827</v>
      </c>
      <c r="H992" s="2">
        <v>5</v>
      </c>
      <c r="I992" s="2" t="s">
        <v>16</v>
      </c>
      <c r="J992" s="3">
        <f t="shared" ca="1" si="515"/>
        <v>45740</v>
      </c>
      <c r="K992" s="3">
        <f t="shared" ca="1" si="543"/>
        <v>45730</v>
      </c>
      <c r="L992" s="3">
        <f t="shared" ca="1" si="544"/>
        <v>45736</v>
      </c>
      <c r="M992" s="9">
        <v>5</v>
      </c>
    </row>
    <row r="993" spans="2:13" x14ac:dyDescent="0.25">
      <c r="B993" s="8">
        <v>3250839</v>
      </c>
      <c r="C993" s="1" t="s">
        <v>866</v>
      </c>
      <c r="D993" s="2" t="s">
        <v>15</v>
      </c>
      <c r="E993" s="3">
        <f t="shared" ca="1" si="540"/>
        <v>45831</v>
      </c>
      <c r="F993" s="3">
        <f t="shared" ca="1" si="541"/>
        <v>45821</v>
      </c>
      <c r="G993" s="3">
        <f t="shared" ca="1" si="542"/>
        <v>45827</v>
      </c>
      <c r="H993" s="2">
        <v>5</v>
      </c>
      <c r="I993" s="2" t="s">
        <v>16</v>
      </c>
      <c r="J993" s="3">
        <f t="shared" ca="1" si="515"/>
        <v>45740</v>
      </c>
      <c r="K993" s="3">
        <f t="shared" ca="1" si="543"/>
        <v>45730</v>
      </c>
      <c r="L993" s="3">
        <f t="shared" ca="1" si="544"/>
        <v>45736</v>
      </c>
      <c r="M993" s="9">
        <v>5</v>
      </c>
    </row>
    <row r="994" spans="2:13" x14ac:dyDescent="0.25">
      <c r="B994" s="8">
        <v>1238458</v>
      </c>
      <c r="C994" s="1" t="s">
        <v>867</v>
      </c>
      <c r="D994" s="2" t="s">
        <v>15</v>
      </c>
      <c r="E994" s="3">
        <f t="shared" ca="1" si="540"/>
        <v>45831</v>
      </c>
      <c r="F994" s="3">
        <f t="shared" ref="F994:F1005" ca="1" si="545">E994-10</f>
        <v>45821</v>
      </c>
      <c r="G994" s="3">
        <f t="shared" ref="G994:G1005" ca="1" si="546">E994-4</f>
        <v>45827</v>
      </c>
      <c r="H994" s="2">
        <v>5</v>
      </c>
      <c r="I994" s="2" t="s">
        <v>16</v>
      </c>
      <c r="J994" s="3">
        <f t="shared" ca="1" si="515"/>
        <v>45740</v>
      </c>
      <c r="K994" s="3">
        <f t="shared" ref="K994:K1005" ca="1" si="547">J994-10</f>
        <v>45730</v>
      </c>
      <c r="L994" s="3">
        <f t="shared" ref="L994:L1005" ca="1" si="548">J994-4</f>
        <v>45736</v>
      </c>
      <c r="M994" s="9">
        <v>5</v>
      </c>
    </row>
    <row r="995" spans="2:13" x14ac:dyDescent="0.25">
      <c r="B995" s="8">
        <v>1238459</v>
      </c>
      <c r="C995" s="1" t="s">
        <v>868</v>
      </c>
      <c r="D995" s="2" t="s">
        <v>15</v>
      </c>
      <c r="E995" s="3">
        <f t="shared" ca="1" si="540"/>
        <v>45831</v>
      </c>
      <c r="F995" s="3">
        <f t="shared" ca="1" si="545"/>
        <v>45821</v>
      </c>
      <c r="G995" s="3">
        <f t="shared" ca="1" si="546"/>
        <v>45827</v>
      </c>
      <c r="H995" s="2">
        <v>5</v>
      </c>
      <c r="I995" s="2" t="s">
        <v>16</v>
      </c>
      <c r="J995" s="3">
        <f t="shared" ca="1" si="515"/>
        <v>45740</v>
      </c>
      <c r="K995" s="3">
        <f t="shared" ca="1" si="547"/>
        <v>45730</v>
      </c>
      <c r="L995" s="3">
        <f t="shared" ca="1" si="548"/>
        <v>45736</v>
      </c>
      <c r="M995" s="9">
        <v>5</v>
      </c>
    </row>
    <row r="996" spans="2:13" x14ac:dyDescent="0.25">
      <c r="B996" s="8">
        <v>1238461</v>
      </c>
      <c r="C996" s="1" t="s">
        <v>869</v>
      </c>
      <c r="D996" s="2" t="s">
        <v>15</v>
      </c>
      <c r="E996" s="3">
        <f t="shared" ca="1" si="540"/>
        <v>45831</v>
      </c>
      <c r="F996" s="3">
        <f t="shared" ca="1" si="545"/>
        <v>45821</v>
      </c>
      <c r="G996" s="3">
        <f t="shared" ca="1" si="546"/>
        <v>45827</v>
      </c>
      <c r="H996" s="2">
        <v>5</v>
      </c>
      <c r="I996" s="2" t="s">
        <v>16</v>
      </c>
      <c r="J996" s="3">
        <f t="shared" ca="1" si="515"/>
        <v>45740</v>
      </c>
      <c r="K996" s="3">
        <f t="shared" ca="1" si="547"/>
        <v>45730</v>
      </c>
      <c r="L996" s="3">
        <f t="shared" ca="1" si="548"/>
        <v>45736</v>
      </c>
      <c r="M996" s="9">
        <v>5</v>
      </c>
    </row>
    <row r="997" spans="2:13" x14ac:dyDescent="0.25">
      <c r="B997" s="8">
        <v>1238462</v>
      </c>
      <c r="C997" s="1" t="s">
        <v>870</v>
      </c>
      <c r="D997" s="2" t="s">
        <v>15</v>
      </c>
      <c r="E997" s="3">
        <f t="shared" ca="1" si="540"/>
        <v>45831</v>
      </c>
      <c r="F997" s="3">
        <f t="shared" ca="1" si="545"/>
        <v>45821</v>
      </c>
      <c r="G997" s="3">
        <f t="shared" ca="1" si="546"/>
        <v>45827</v>
      </c>
      <c r="H997" s="2">
        <v>5</v>
      </c>
      <c r="I997" s="2" t="s">
        <v>16</v>
      </c>
      <c r="J997" s="3">
        <f t="shared" ca="1" si="515"/>
        <v>45740</v>
      </c>
      <c r="K997" s="3">
        <f t="shared" ca="1" si="547"/>
        <v>45730</v>
      </c>
      <c r="L997" s="3">
        <f t="shared" ca="1" si="548"/>
        <v>45736</v>
      </c>
      <c r="M997" s="9">
        <v>5</v>
      </c>
    </row>
    <row r="998" spans="2:13" x14ac:dyDescent="0.25">
      <c r="B998" s="8">
        <v>1238463</v>
      </c>
      <c r="C998" s="1" t="s">
        <v>871</v>
      </c>
      <c r="D998" s="2" t="s">
        <v>15</v>
      </c>
      <c r="E998" s="3">
        <f t="shared" ca="1" si="540"/>
        <v>45831</v>
      </c>
      <c r="F998" s="3">
        <f t="shared" ca="1" si="545"/>
        <v>45821</v>
      </c>
      <c r="G998" s="3">
        <f t="shared" ca="1" si="546"/>
        <v>45827</v>
      </c>
      <c r="H998" s="2">
        <v>5</v>
      </c>
      <c r="I998" s="2" t="s">
        <v>16</v>
      </c>
      <c r="J998" s="3">
        <f t="shared" ca="1" si="515"/>
        <v>45740</v>
      </c>
      <c r="K998" s="3">
        <f t="shared" ca="1" si="547"/>
        <v>45730</v>
      </c>
      <c r="L998" s="3">
        <f t="shared" ca="1" si="548"/>
        <v>45736</v>
      </c>
      <c r="M998" s="9">
        <v>5</v>
      </c>
    </row>
    <row r="999" spans="2:13" x14ac:dyDescent="0.25">
      <c r="B999" s="8">
        <v>1238464</v>
      </c>
      <c r="C999" s="1" t="s">
        <v>872</v>
      </c>
      <c r="D999" s="2" t="s">
        <v>15</v>
      </c>
      <c r="E999" s="3">
        <f t="shared" ca="1" si="540"/>
        <v>45831</v>
      </c>
      <c r="F999" s="3">
        <f t="shared" ca="1" si="545"/>
        <v>45821</v>
      </c>
      <c r="G999" s="3">
        <f t="shared" ca="1" si="546"/>
        <v>45827</v>
      </c>
      <c r="H999" s="2">
        <v>5</v>
      </c>
      <c r="I999" s="2" t="s">
        <v>16</v>
      </c>
      <c r="J999" s="3">
        <f t="shared" ca="1" si="515"/>
        <v>45740</v>
      </c>
      <c r="K999" s="3">
        <f t="shared" ca="1" si="547"/>
        <v>45730</v>
      </c>
      <c r="L999" s="3">
        <f t="shared" ca="1" si="548"/>
        <v>45736</v>
      </c>
      <c r="M999" s="9">
        <v>5</v>
      </c>
    </row>
    <row r="1000" spans="2:13" x14ac:dyDescent="0.25">
      <c r="B1000" s="8">
        <v>1238465</v>
      </c>
      <c r="C1000" s="1" t="s">
        <v>873</v>
      </c>
      <c r="D1000" s="2" t="s">
        <v>15</v>
      </c>
      <c r="E1000" s="3">
        <f t="shared" ca="1" si="540"/>
        <v>45831</v>
      </c>
      <c r="F1000" s="3">
        <f t="shared" ca="1" si="545"/>
        <v>45821</v>
      </c>
      <c r="G1000" s="3">
        <f t="shared" ca="1" si="546"/>
        <v>45827</v>
      </c>
      <c r="H1000" s="2">
        <v>5</v>
      </c>
      <c r="I1000" s="2" t="s">
        <v>16</v>
      </c>
      <c r="J1000" s="3">
        <f t="shared" ca="1" si="515"/>
        <v>45740</v>
      </c>
      <c r="K1000" s="3">
        <f t="shared" ca="1" si="547"/>
        <v>45730</v>
      </c>
      <c r="L1000" s="3">
        <f t="shared" ca="1" si="548"/>
        <v>45736</v>
      </c>
      <c r="M1000" s="9">
        <v>5</v>
      </c>
    </row>
    <row r="1001" spans="2:13" x14ac:dyDescent="0.25">
      <c r="B1001" s="8">
        <v>1238466</v>
      </c>
      <c r="C1001" s="1" t="s">
        <v>874</v>
      </c>
      <c r="D1001" s="2" t="s">
        <v>15</v>
      </c>
      <c r="E1001" s="3">
        <f t="shared" ca="1" si="540"/>
        <v>45831</v>
      </c>
      <c r="F1001" s="3">
        <f t="shared" ca="1" si="545"/>
        <v>45821</v>
      </c>
      <c r="G1001" s="3">
        <f t="shared" ca="1" si="546"/>
        <v>45827</v>
      </c>
      <c r="H1001" s="2">
        <v>5</v>
      </c>
      <c r="I1001" s="2" t="s">
        <v>16</v>
      </c>
      <c r="J1001" s="3">
        <f t="shared" ca="1" si="515"/>
        <v>45740</v>
      </c>
      <c r="K1001" s="3">
        <f t="shared" ca="1" si="547"/>
        <v>45730</v>
      </c>
      <c r="L1001" s="3">
        <f t="shared" ca="1" si="548"/>
        <v>45736</v>
      </c>
      <c r="M1001" s="9">
        <v>5</v>
      </c>
    </row>
    <row r="1002" spans="2:13" x14ac:dyDescent="0.25">
      <c r="B1002" s="8">
        <v>1238467</v>
      </c>
      <c r="C1002" s="1" t="s">
        <v>875</v>
      </c>
      <c r="D1002" s="2" t="s">
        <v>15</v>
      </c>
      <c r="E1002" s="3">
        <f t="shared" ca="1" si="540"/>
        <v>45831</v>
      </c>
      <c r="F1002" s="3">
        <f t="shared" ca="1" si="545"/>
        <v>45821</v>
      </c>
      <c r="G1002" s="3">
        <f t="shared" ca="1" si="546"/>
        <v>45827</v>
      </c>
      <c r="H1002" s="2">
        <v>5</v>
      </c>
      <c r="I1002" s="2" t="s">
        <v>16</v>
      </c>
      <c r="J1002" s="3">
        <f t="shared" ca="1" si="515"/>
        <v>45740</v>
      </c>
      <c r="K1002" s="3">
        <f t="shared" ca="1" si="547"/>
        <v>45730</v>
      </c>
      <c r="L1002" s="3">
        <f t="shared" ca="1" si="548"/>
        <v>45736</v>
      </c>
      <c r="M1002" s="9">
        <v>5</v>
      </c>
    </row>
    <row r="1003" spans="2:13" x14ac:dyDescent="0.25">
      <c r="B1003" s="8">
        <v>1357818</v>
      </c>
      <c r="C1003" s="1" t="s">
        <v>876</v>
      </c>
      <c r="D1003" s="2" t="s">
        <v>15</v>
      </c>
      <c r="E1003" s="3">
        <f t="shared" ca="1" si="540"/>
        <v>45831</v>
      </c>
      <c r="F1003" s="3">
        <f t="shared" ca="1" si="545"/>
        <v>45821</v>
      </c>
      <c r="G1003" s="3">
        <f t="shared" ca="1" si="546"/>
        <v>45827</v>
      </c>
      <c r="H1003" s="2">
        <v>5</v>
      </c>
      <c r="I1003" s="2" t="s">
        <v>16</v>
      </c>
      <c r="J1003" s="3">
        <f t="shared" ca="1" si="515"/>
        <v>45740</v>
      </c>
      <c r="K1003" s="3">
        <f t="shared" ca="1" si="547"/>
        <v>45730</v>
      </c>
      <c r="L1003" s="3">
        <f t="shared" ca="1" si="548"/>
        <v>45736</v>
      </c>
      <c r="M1003" s="9">
        <v>5</v>
      </c>
    </row>
    <row r="1004" spans="2:13" x14ac:dyDescent="0.25">
      <c r="B1004" s="8">
        <v>2474745</v>
      </c>
      <c r="C1004" s="1" t="s">
        <v>877</v>
      </c>
      <c r="D1004" s="2" t="s">
        <v>15</v>
      </c>
      <c r="E1004" s="3">
        <f t="shared" ca="1" si="540"/>
        <v>45831</v>
      </c>
      <c r="F1004" s="3">
        <f t="shared" ca="1" si="545"/>
        <v>45821</v>
      </c>
      <c r="G1004" s="3">
        <f t="shared" ca="1" si="546"/>
        <v>45827</v>
      </c>
      <c r="H1004" s="2">
        <v>5</v>
      </c>
      <c r="I1004" s="2" t="s">
        <v>16</v>
      </c>
      <c r="J1004" s="3">
        <f t="shared" ca="1" si="515"/>
        <v>45740</v>
      </c>
      <c r="K1004" s="3">
        <f t="shared" ca="1" si="547"/>
        <v>45730</v>
      </c>
      <c r="L1004" s="3">
        <f t="shared" ca="1" si="548"/>
        <v>45736</v>
      </c>
      <c r="M1004" s="9">
        <v>5</v>
      </c>
    </row>
    <row r="1005" spans="2:13" x14ac:dyDescent="0.25">
      <c r="B1005" s="8">
        <v>2196718</v>
      </c>
      <c r="C1005" s="1" t="s">
        <v>878</v>
      </c>
      <c r="D1005" s="2" t="s">
        <v>15</v>
      </c>
      <c r="E1005" s="3">
        <f t="shared" ca="1" si="540"/>
        <v>45831</v>
      </c>
      <c r="F1005" s="3">
        <f t="shared" ca="1" si="545"/>
        <v>45821</v>
      </c>
      <c r="G1005" s="3">
        <f t="shared" ca="1" si="546"/>
        <v>45827</v>
      </c>
      <c r="H1005" s="2">
        <v>5</v>
      </c>
      <c r="I1005" s="2" t="s">
        <v>16</v>
      </c>
      <c r="J1005" s="3">
        <f t="shared" ca="1" si="515"/>
        <v>45740</v>
      </c>
      <c r="K1005" s="3">
        <f t="shared" ca="1" si="547"/>
        <v>45730</v>
      </c>
      <c r="L1005" s="3">
        <f t="shared" ca="1" si="548"/>
        <v>45736</v>
      </c>
      <c r="M1005" s="9">
        <v>5</v>
      </c>
    </row>
    <row r="1006" spans="2:13" x14ac:dyDescent="0.25">
      <c r="B1006" s="8">
        <v>3024459</v>
      </c>
      <c r="C1006" s="1" t="s">
        <v>879</v>
      </c>
      <c r="D1006" s="2" t="s">
        <v>15</v>
      </c>
      <c r="E1006" s="3">
        <f t="shared" ca="1" si="540"/>
        <v>45831</v>
      </c>
      <c r="F1006" s="3">
        <f t="shared" ref="F1006" ca="1" si="549">E1006-10</f>
        <v>45821</v>
      </c>
      <c r="G1006" s="3">
        <f t="shared" ref="G1006" ca="1" si="550">E1006-4</f>
        <v>45827</v>
      </c>
      <c r="H1006" s="2">
        <v>5</v>
      </c>
      <c r="I1006" s="2" t="s">
        <v>16</v>
      </c>
      <c r="J1006" s="3">
        <f t="shared" ca="1" si="515"/>
        <v>45740</v>
      </c>
      <c r="K1006" s="3">
        <f t="shared" ref="K1006" ca="1" si="551">J1006-10</f>
        <v>45730</v>
      </c>
      <c r="L1006" s="3">
        <f t="shared" ref="L1006" ca="1" si="552">J1006-4</f>
        <v>45736</v>
      </c>
      <c r="M1006" s="9">
        <v>5</v>
      </c>
    </row>
    <row r="1007" spans="2:13" x14ac:dyDescent="0.25">
      <c r="B1007" s="89" t="s">
        <v>880</v>
      </c>
      <c r="C1007" s="90"/>
      <c r="D1007" s="90"/>
      <c r="E1007" s="90"/>
      <c r="F1007" s="90"/>
      <c r="G1007" s="90"/>
      <c r="H1007" s="90"/>
      <c r="I1007" s="90"/>
      <c r="J1007" s="90"/>
      <c r="K1007" s="90"/>
      <c r="L1007" s="90"/>
      <c r="M1007" s="91"/>
    </row>
    <row r="1008" spans="2:13" x14ac:dyDescent="0.25">
      <c r="B1008" s="8" t="s">
        <v>881</v>
      </c>
      <c r="C1008" s="1" t="s">
        <v>882</v>
      </c>
      <c r="D1008" s="2" t="s">
        <v>15</v>
      </c>
      <c r="E1008" s="3">
        <f t="shared" ref="E1008:E1056" ca="1" si="553">MondayfollowingThirdFriday_JunDec</f>
        <v>45831</v>
      </c>
      <c r="F1008" s="3">
        <f t="shared" ref="F1008:F1037" ca="1" si="554">E1008-10</f>
        <v>45821</v>
      </c>
      <c r="G1008" s="3">
        <f t="shared" ref="G1008:G1037" ca="1" si="555">E1008-4</f>
        <v>45827</v>
      </c>
      <c r="H1008" s="2">
        <v>5</v>
      </c>
      <c r="I1008" s="2" t="s">
        <v>16</v>
      </c>
      <c r="J1008" s="3">
        <f t="shared" ref="J1008:J1056" ca="1" si="556">MondayfollowingThirdFriday_MarJunSepDec</f>
        <v>45740</v>
      </c>
      <c r="K1008" s="3">
        <f t="shared" ref="K1008:K1037" ca="1" si="557">J1008-10</f>
        <v>45730</v>
      </c>
      <c r="L1008" s="3">
        <f t="shared" ref="L1008:L1037" ca="1" si="558">J1008-4</f>
        <v>45736</v>
      </c>
      <c r="M1008" s="9">
        <v>5</v>
      </c>
    </row>
    <row r="1009" spans="2:13" x14ac:dyDescent="0.25">
      <c r="B1009" s="8" t="s">
        <v>883</v>
      </c>
      <c r="C1009" s="1" t="s">
        <v>884</v>
      </c>
      <c r="D1009" s="2" t="s">
        <v>15</v>
      </c>
      <c r="E1009" s="3">
        <f t="shared" ca="1" si="553"/>
        <v>45831</v>
      </c>
      <c r="F1009" s="3">
        <f t="shared" ca="1" si="554"/>
        <v>45821</v>
      </c>
      <c r="G1009" s="3">
        <f t="shared" ca="1" si="555"/>
        <v>45827</v>
      </c>
      <c r="H1009" s="2">
        <v>5</v>
      </c>
      <c r="I1009" s="2" t="s">
        <v>16</v>
      </c>
      <c r="J1009" s="3">
        <f t="shared" ca="1" si="556"/>
        <v>45740</v>
      </c>
      <c r="K1009" s="3">
        <f t="shared" ca="1" si="557"/>
        <v>45730</v>
      </c>
      <c r="L1009" s="3">
        <f t="shared" ca="1" si="558"/>
        <v>45736</v>
      </c>
      <c r="M1009" s="9">
        <v>5</v>
      </c>
    </row>
    <row r="1010" spans="2:13" x14ac:dyDescent="0.25">
      <c r="B1010" s="8" t="s">
        <v>885</v>
      </c>
      <c r="C1010" s="1" t="s">
        <v>886</v>
      </c>
      <c r="D1010" s="2" t="s">
        <v>15</v>
      </c>
      <c r="E1010" s="3">
        <f t="shared" ca="1" si="553"/>
        <v>45831</v>
      </c>
      <c r="F1010" s="3">
        <f t="shared" ca="1" si="554"/>
        <v>45821</v>
      </c>
      <c r="G1010" s="3">
        <f t="shared" ca="1" si="555"/>
        <v>45827</v>
      </c>
      <c r="H1010" s="2">
        <v>5</v>
      </c>
      <c r="I1010" s="2" t="s">
        <v>16</v>
      </c>
      <c r="J1010" s="3">
        <f t="shared" ca="1" si="556"/>
        <v>45740</v>
      </c>
      <c r="K1010" s="3">
        <f t="shared" ca="1" si="557"/>
        <v>45730</v>
      </c>
      <c r="L1010" s="3">
        <f t="shared" ca="1" si="558"/>
        <v>45736</v>
      </c>
      <c r="M1010" s="9">
        <v>5</v>
      </c>
    </row>
    <row r="1011" spans="2:13" x14ac:dyDescent="0.25">
      <c r="B1011" s="8" t="s">
        <v>887</v>
      </c>
      <c r="C1011" s="1" t="s">
        <v>888</v>
      </c>
      <c r="D1011" s="2" t="s">
        <v>15</v>
      </c>
      <c r="E1011" s="3">
        <f t="shared" ca="1" si="553"/>
        <v>45831</v>
      </c>
      <c r="F1011" s="3">
        <f t="shared" ca="1" si="554"/>
        <v>45821</v>
      </c>
      <c r="G1011" s="3">
        <f t="shared" ca="1" si="555"/>
        <v>45827</v>
      </c>
      <c r="H1011" s="2">
        <v>5</v>
      </c>
      <c r="I1011" s="2" t="s">
        <v>16</v>
      </c>
      <c r="J1011" s="3">
        <f t="shared" ca="1" si="556"/>
        <v>45740</v>
      </c>
      <c r="K1011" s="3">
        <f t="shared" ca="1" si="557"/>
        <v>45730</v>
      </c>
      <c r="L1011" s="3">
        <f t="shared" ca="1" si="558"/>
        <v>45736</v>
      </c>
      <c r="M1011" s="9">
        <v>5</v>
      </c>
    </row>
    <row r="1012" spans="2:13" x14ac:dyDescent="0.25">
      <c r="B1012" s="8" t="s">
        <v>889</v>
      </c>
      <c r="C1012" s="1" t="s">
        <v>890</v>
      </c>
      <c r="D1012" s="2" t="s">
        <v>15</v>
      </c>
      <c r="E1012" s="3">
        <f t="shared" ca="1" si="553"/>
        <v>45831</v>
      </c>
      <c r="F1012" s="3">
        <f t="shared" ca="1" si="554"/>
        <v>45821</v>
      </c>
      <c r="G1012" s="3">
        <f t="shared" ca="1" si="555"/>
        <v>45827</v>
      </c>
      <c r="H1012" s="2">
        <v>5</v>
      </c>
      <c r="I1012" s="2" t="s">
        <v>16</v>
      </c>
      <c r="J1012" s="3">
        <f t="shared" ca="1" si="556"/>
        <v>45740</v>
      </c>
      <c r="K1012" s="3">
        <f t="shared" ca="1" si="557"/>
        <v>45730</v>
      </c>
      <c r="L1012" s="3">
        <f t="shared" ca="1" si="558"/>
        <v>45736</v>
      </c>
      <c r="M1012" s="9">
        <v>5</v>
      </c>
    </row>
    <row r="1013" spans="2:13" x14ac:dyDescent="0.25">
      <c r="B1013" s="8" t="s">
        <v>891</v>
      </c>
      <c r="C1013" s="1" t="s">
        <v>892</v>
      </c>
      <c r="D1013" s="2" t="s">
        <v>15</v>
      </c>
      <c r="E1013" s="3">
        <f t="shared" ca="1" si="553"/>
        <v>45831</v>
      </c>
      <c r="F1013" s="3">
        <f t="shared" ca="1" si="554"/>
        <v>45821</v>
      </c>
      <c r="G1013" s="3">
        <f t="shared" ca="1" si="555"/>
        <v>45827</v>
      </c>
      <c r="H1013" s="2">
        <v>5</v>
      </c>
      <c r="I1013" s="2" t="s">
        <v>16</v>
      </c>
      <c r="J1013" s="3">
        <f t="shared" ca="1" si="556"/>
        <v>45740</v>
      </c>
      <c r="K1013" s="3">
        <f t="shared" ca="1" si="557"/>
        <v>45730</v>
      </c>
      <c r="L1013" s="3">
        <f t="shared" ca="1" si="558"/>
        <v>45736</v>
      </c>
      <c r="M1013" s="9">
        <v>5</v>
      </c>
    </row>
    <row r="1014" spans="2:13" x14ac:dyDescent="0.25">
      <c r="B1014" s="8" t="s">
        <v>893</v>
      </c>
      <c r="C1014" s="1" t="s">
        <v>894</v>
      </c>
      <c r="D1014" s="2" t="s">
        <v>15</v>
      </c>
      <c r="E1014" s="3">
        <f t="shared" ca="1" si="553"/>
        <v>45831</v>
      </c>
      <c r="F1014" s="3">
        <f t="shared" ca="1" si="554"/>
        <v>45821</v>
      </c>
      <c r="G1014" s="3">
        <f t="shared" ca="1" si="555"/>
        <v>45827</v>
      </c>
      <c r="H1014" s="2">
        <v>5</v>
      </c>
      <c r="I1014" s="2" t="s">
        <v>16</v>
      </c>
      <c r="J1014" s="3">
        <f t="shared" ca="1" si="556"/>
        <v>45740</v>
      </c>
      <c r="K1014" s="3">
        <f t="shared" ca="1" si="557"/>
        <v>45730</v>
      </c>
      <c r="L1014" s="3">
        <f t="shared" ca="1" si="558"/>
        <v>45736</v>
      </c>
      <c r="M1014" s="9">
        <v>5</v>
      </c>
    </row>
    <row r="1015" spans="2:13" x14ac:dyDescent="0.25">
      <c r="B1015" s="8" t="s">
        <v>895</v>
      </c>
      <c r="C1015" s="1" t="s">
        <v>896</v>
      </c>
      <c r="D1015" s="2" t="s">
        <v>15</v>
      </c>
      <c r="E1015" s="3">
        <f t="shared" ca="1" si="553"/>
        <v>45831</v>
      </c>
      <c r="F1015" s="3">
        <f t="shared" ca="1" si="554"/>
        <v>45821</v>
      </c>
      <c r="G1015" s="3">
        <f t="shared" ca="1" si="555"/>
        <v>45827</v>
      </c>
      <c r="H1015" s="2">
        <v>5</v>
      </c>
      <c r="I1015" s="2" t="s">
        <v>16</v>
      </c>
      <c r="J1015" s="3">
        <f t="shared" ca="1" si="556"/>
        <v>45740</v>
      </c>
      <c r="K1015" s="3">
        <f t="shared" ca="1" si="557"/>
        <v>45730</v>
      </c>
      <c r="L1015" s="3">
        <f t="shared" ca="1" si="558"/>
        <v>45736</v>
      </c>
      <c r="M1015" s="9">
        <v>5</v>
      </c>
    </row>
    <row r="1016" spans="2:13" x14ac:dyDescent="0.25">
      <c r="B1016" s="8" t="s">
        <v>897</v>
      </c>
      <c r="C1016" s="1" t="s">
        <v>898</v>
      </c>
      <c r="D1016" s="2" t="s">
        <v>15</v>
      </c>
      <c r="E1016" s="3">
        <f t="shared" ca="1" si="553"/>
        <v>45831</v>
      </c>
      <c r="F1016" s="3">
        <f t="shared" ca="1" si="554"/>
        <v>45821</v>
      </c>
      <c r="G1016" s="3">
        <f t="shared" ca="1" si="555"/>
        <v>45827</v>
      </c>
      <c r="H1016" s="2">
        <v>5</v>
      </c>
      <c r="I1016" s="2" t="s">
        <v>16</v>
      </c>
      <c r="J1016" s="3">
        <f t="shared" ca="1" si="556"/>
        <v>45740</v>
      </c>
      <c r="K1016" s="3">
        <f t="shared" ca="1" si="557"/>
        <v>45730</v>
      </c>
      <c r="L1016" s="3">
        <f t="shared" ca="1" si="558"/>
        <v>45736</v>
      </c>
      <c r="M1016" s="9">
        <v>5</v>
      </c>
    </row>
    <row r="1017" spans="2:13" x14ac:dyDescent="0.25">
      <c r="B1017" s="8" t="s">
        <v>899</v>
      </c>
      <c r="C1017" s="1" t="s">
        <v>900</v>
      </c>
      <c r="D1017" s="2" t="s">
        <v>15</v>
      </c>
      <c r="E1017" s="3">
        <f t="shared" ca="1" si="553"/>
        <v>45831</v>
      </c>
      <c r="F1017" s="3">
        <f t="shared" ca="1" si="554"/>
        <v>45821</v>
      </c>
      <c r="G1017" s="3">
        <f t="shared" ca="1" si="555"/>
        <v>45827</v>
      </c>
      <c r="H1017" s="2">
        <v>5</v>
      </c>
      <c r="I1017" s="2" t="s">
        <v>16</v>
      </c>
      <c r="J1017" s="3">
        <f t="shared" ca="1" si="556"/>
        <v>45740</v>
      </c>
      <c r="K1017" s="3">
        <f t="shared" ca="1" si="557"/>
        <v>45730</v>
      </c>
      <c r="L1017" s="3">
        <f t="shared" ca="1" si="558"/>
        <v>45736</v>
      </c>
      <c r="M1017" s="9">
        <v>5</v>
      </c>
    </row>
    <row r="1018" spans="2:13" x14ac:dyDescent="0.25">
      <c r="B1018" s="8" t="s">
        <v>901</v>
      </c>
      <c r="C1018" s="1" t="s">
        <v>902</v>
      </c>
      <c r="D1018" s="2" t="s">
        <v>15</v>
      </c>
      <c r="E1018" s="3">
        <f t="shared" ca="1" si="553"/>
        <v>45831</v>
      </c>
      <c r="F1018" s="3">
        <f t="shared" ca="1" si="554"/>
        <v>45821</v>
      </c>
      <c r="G1018" s="3">
        <f t="shared" ca="1" si="555"/>
        <v>45827</v>
      </c>
      <c r="H1018" s="2">
        <v>5</v>
      </c>
      <c r="I1018" s="2" t="s">
        <v>16</v>
      </c>
      <c r="J1018" s="3">
        <f t="shared" ca="1" si="556"/>
        <v>45740</v>
      </c>
      <c r="K1018" s="3">
        <f t="shared" ca="1" si="557"/>
        <v>45730</v>
      </c>
      <c r="L1018" s="3">
        <f t="shared" ca="1" si="558"/>
        <v>45736</v>
      </c>
      <c r="M1018" s="9">
        <v>5</v>
      </c>
    </row>
    <row r="1019" spans="2:13" x14ac:dyDescent="0.25">
      <c r="B1019" s="8" t="s">
        <v>903</v>
      </c>
      <c r="C1019" s="1" t="s">
        <v>904</v>
      </c>
      <c r="D1019" s="2" t="s">
        <v>15</v>
      </c>
      <c r="E1019" s="3">
        <f t="shared" ca="1" si="553"/>
        <v>45831</v>
      </c>
      <c r="F1019" s="3">
        <f t="shared" ca="1" si="554"/>
        <v>45821</v>
      </c>
      <c r="G1019" s="3">
        <f t="shared" ca="1" si="555"/>
        <v>45827</v>
      </c>
      <c r="H1019" s="2">
        <v>5</v>
      </c>
      <c r="I1019" s="2" t="s">
        <v>16</v>
      </c>
      <c r="J1019" s="3">
        <f t="shared" ca="1" si="556"/>
        <v>45740</v>
      </c>
      <c r="K1019" s="3">
        <f t="shared" ca="1" si="557"/>
        <v>45730</v>
      </c>
      <c r="L1019" s="3">
        <f t="shared" ca="1" si="558"/>
        <v>45736</v>
      </c>
      <c r="M1019" s="9">
        <v>5</v>
      </c>
    </row>
    <row r="1020" spans="2:13" x14ac:dyDescent="0.25">
      <c r="B1020" s="8" t="s">
        <v>905</v>
      </c>
      <c r="C1020" s="1" t="s">
        <v>906</v>
      </c>
      <c r="D1020" s="2" t="s">
        <v>15</v>
      </c>
      <c r="E1020" s="3">
        <f t="shared" ca="1" si="553"/>
        <v>45831</v>
      </c>
      <c r="F1020" s="3">
        <f t="shared" ca="1" si="554"/>
        <v>45821</v>
      </c>
      <c r="G1020" s="3">
        <f t="shared" ca="1" si="555"/>
        <v>45827</v>
      </c>
      <c r="H1020" s="2">
        <v>5</v>
      </c>
      <c r="I1020" s="2" t="s">
        <v>16</v>
      </c>
      <c r="J1020" s="3">
        <f t="shared" ca="1" si="556"/>
        <v>45740</v>
      </c>
      <c r="K1020" s="3">
        <f t="shared" ca="1" si="557"/>
        <v>45730</v>
      </c>
      <c r="L1020" s="3">
        <f t="shared" ca="1" si="558"/>
        <v>45736</v>
      </c>
      <c r="M1020" s="9">
        <v>5</v>
      </c>
    </row>
    <row r="1021" spans="2:13" x14ac:dyDescent="0.25">
      <c r="B1021" s="8" t="s">
        <v>907</v>
      </c>
      <c r="C1021" s="1" t="s">
        <v>908</v>
      </c>
      <c r="D1021" s="2" t="s">
        <v>15</v>
      </c>
      <c r="E1021" s="3">
        <f t="shared" ca="1" si="553"/>
        <v>45831</v>
      </c>
      <c r="F1021" s="3">
        <f t="shared" ca="1" si="554"/>
        <v>45821</v>
      </c>
      <c r="G1021" s="3">
        <f t="shared" ca="1" si="555"/>
        <v>45827</v>
      </c>
      <c r="H1021" s="2">
        <v>5</v>
      </c>
      <c r="I1021" s="2" t="s">
        <v>16</v>
      </c>
      <c r="J1021" s="3">
        <f t="shared" ca="1" si="556"/>
        <v>45740</v>
      </c>
      <c r="K1021" s="3">
        <f t="shared" ca="1" si="557"/>
        <v>45730</v>
      </c>
      <c r="L1021" s="3">
        <f t="shared" ca="1" si="558"/>
        <v>45736</v>
      </c>
      <c r="M1021" s="9">
        <v>5</v>
      </c>
    </row>
    <row r="1022" spans="2:13" x14ac:dyDescent="0.25">
      <c r="B1022" s="8" t="s">
        <v>909</v>
      </c>
      <c r="C1022" s="1" t="s">
        <v>910</v>
      </c>
      <c r="D1022" s="2" t="s">
        <v>15</v>
      </c>
      <c r="E1022" s="3">
        <f t="shared" ca="1" si="553"/>
        <v>45831</v>
      </c>
      <c r="F1022" s="3">
        <f t="shared" ca="1" si="554"/>
        <v>45821</v>
      </c>
      <c r="G1022" s="3">
        <f t="shared" ca="1" si="555"/>
        <v>45827</v>
      </c>
      <c r="H1022" s="2">
        <v>5</v>
      </c>
      <c r="I1022" s="2" t="s">
        <v>16</v>
      </c>
      <c r="J1022" s="3">
        <f t="shared" ca="1" si="556"/>
        <v>45740</v>
      </c>
      <c r="K1022" s="3">
        <f t="shared" ca="1" si="557"/>
        <v>45730</v>
      </c>
      <c r="L1022" s="3">
        <f t="shared" ca="1" si="558"/>
        <v>45736</v>
      </c>
      <c r="M1022" s="9">
        <v>5</v>
      </c>
    </row>
    <row r="1023" spans="2:13" x14ac:dyDescent="0.25">
      <c r="B1023" s="8" t="s">
        <v>911</v>
      </c>
      <c r="C1023" s="1" t="s">
        <v>912</v>
      </c>
      <c r="D1023" s="2" t="s">
        <v>15</v>
      </c>
      <c r="E1023" s="3">
        <f t="shared" ca="1" si="553"/>
        <v>45831</v>
      </c>
      <c r="F1023" s="3">
        <f t="shared" ca="1" si="554"/>
        <v>45821</v>
      </c>
      <c r="G1023" s="3">
        <f t="shared" ca="1" si="555"/>
        <v>45827</v>
      </c>
      <c r="H1023" s="2">
        <v>5</v>
      </c>
      <c r="I1023" s="2" t="s">
        <v>16</v>
      </c>
      <c r="J1023" s="3">
        <f t="shared" ca="1" si="556"/>
        <v>45740</v>
      </c>
      <c r="K1023" s="3">
        <f t="shared" ca="1" si="557"/>
        <v>45730</v>
      </c>
      <c r="L1023" s="3">
        <f t="shared" ca="1" si="558"/>
        <v>45736</v>
      </c>
      <c r="M1023" s="9">
        <v>5</v>
      </c>
    </row>
    <row r="1024" spans="2:13" x14ac:dyDescent="0.25">
      <c r="B1024" s="8" t="s">
        <v>913</v>
      </c>
      <c r="C1024" s="1" t="s">
        <v>914</v>
      </c>
      <c r="D1024" s="2" t="s">
        <v>15</v>
      </c>
      <c r="E1024" s="3">
        <f t="shared" ca="1" si="553"/>
        <v>45831</v>
      </c>
      <c r="F1024" s="3">
        <f t="shared" ca="1" si="554"/>
        <v>45821</v>
      </c>
      <c r="G1024" s="3">
        <f t="shared" ca="1" si="555"/>
        <v>45827</v>
      </c>
      <c r="H1024" s="2">
        <v>5</v>
      </c>
      <c r="I1024" s="2" t="s">
        <v>16</v>
      </c>
      <c r="J1024" s="3">
        <f t="shared" ca="1" si="556"/>
        <v>45740</v>
      </c>
      <c r="K1024" s="3">
        <f t="shared" ca="1" si="557"/>
        <v>45730</v>
      </c>
      <c r="L1024" s="3">
        <f t="shared" ca="1" si="558"/>
        <v>45736</v>
      </c>
      <c r="M1024" s="9">
        <v>5</v>
      </c>
    </row>
    <row r="1025" spans="2:13" x14ac:dyDescent="0.25">
      <c r="B1025" s="8" t="s">
        <v>915</v>
      </c>
      <c r="C1025" s="1" t="s">
        <v>916</v>
      </c>
      <c r="D1025" s="2" t="s">
        <v>15</v>
      </c>
      <c r="E1025" s="3">
        <f t="shared" ca="1" si="553"/>
        <v>45831</v>
      </c>
      <c r="F1025" s="3">
        <f t="shared" ca="1" si="554"/>
        <v>45821</v>
      </c>
      <c r="G1025" s="3">
        <f t="shared" ca="1" si="555"/>
        <v>45827</v>
      </c>
      <c r="H1025" s="2">
        <v>5</v>
      </c>
      <c r="I1025" s="2" t="s">
        <v>16</v>
      </c>
      <c r="J1025" s="3">
        <f t="shared" ca="1" si="556"/>
        <v>45740</v>
      </c>
      <c r="K1025" s="3">
        <f t="shared" ca="1" si="557"/>
        <v>45730</v>
      </c>
      <c r="L1025" s="3">
        <f t="shared" ca="1" si="558"/>
        <v>45736</v>
      </c>
      <c r="M1025" s="9">
        <v>5</v>
      </c>
    </row>
    <row r="1026" spans="2:13" x14ac:dyDescent="0.25">
      <c r="B1026" s="8" t="s">
        <v>917</v>
      </c>
      <c r="C1026" s="1" t="s">
        <v>918</v>
      </c>
      <c r="D1026" s="2" t="s">
        <v>15</v>
      </c>
      <c r="E1026" s="3">
        <f t="shared" ca="1" si="553"/>
        <v>45831</v>
      </c>
      <c r="F1026" s="3">
        <f t="shared" ca="1" si="554"/>
        <v>45821</v>
      </c>
      <c r="G1026" s="3">
        <f t="shared" ca="1" si="555"/>
        <v>45827</v>
      </c>
      <c r="H1026" s="2">
        <v>5</v>
      </c>
      <c r="I1026" s="2" t="s">
        <v>16</v>
      </c>
      <c r="J1026" s="3">
        <f t="shared" ca="1" si="556"/>
        <v>45740</v>
      </c>
      <c r="K1026" s="3">
        <f t="shared" ca="1" si="557"/>
        <v>45730</v>
      </c>
      <c r="L1026" s="3">
        <f t="shared" ca="1" si="558"/>
        <v>45736</v>
      </c>
      <c r="M1026" s="9">
        <v>5</v>
      </c>
    </row>
    <row r="1027" spans="2:13" x14ac:dyDescent="0.25">
      <c r="B1027" s="8" t="s">
        <v>919</v>
      </c>
      <c r="C1027" s="1" t="s">
        <v>920</v>
      </c>
      <c r="D1027" s="2" t="s">
        <v>15</v>
      </c>
      <c r="E1027" s="3">
        <f t="shared" ca="1" si="553"/>
        <v>45831</v>
      </c>
      <c r="F1027" s="3">
        <f t="shared" ca="1" si="554"/>
        <v>45821</v>
      </c>
      <c r="G1027" s="3">
        <f t="shared" ca="1" si="555"/>
        <v>45827</v>
      </c>
      <c r="H1027" s="2">
        <v>5</v>
      </c>
      <c r="I1027" s="2" t="s">
        <v>16</v>
      </c>
      <c r="J1027" s="3">
        <f t="shared" ca="1" si="556"/>
        <v>45740</v>
      </c>
      <c r="K1027" s="3">
        <f t="shared" ca="1" si="557"/>
        <v>45730</v>
      </c>
      <c r="L1027" s="3">
        <f t="shared" ca="1" si="558"/>
        <v>45736</v>
      </c>
      <c r="M1027" s="9">
        <v>5</v>
      </c>
    </row>
    <row r="1028" spans="2:13" x14ac:dyDescent="0.25">
      <c r="B1028" s="8" t="s">
        <v>921</v>
      </c>
      <c r="C1028" s="1" t="s">
        <v>922</v>
      </c>
      <c r="D1028" s="2" t="s">
        <v>15</v>
      </c>
      <c r="E1028" s="3">
        <f t="shared" ca="1" si="553"/>
        <v>45831</v>
      </c>
      <c r="F1028" s="3">
        <f t="shared" ca="1" si="554"/>
        <v>45821</v>
      </c>
      <c r="G1028" s="3">
        <f t="shared" ca="1" si="555"/>
        <v>45827</v>
      </c>
      <c r="H1028" s="2">
        <v>5</v>
      </c>
      <c r="I1028" s="2" t="s">
        <v>16</v>
      </c>
      <c r="J1028" s="3">
        <f t="shared" ca="1" si="556"/>
        <v>45740</v>
      </c>
      <c r="K1028" s="3">
        <f t="shared" ca="1" si="557"/>
        <v>45730</v>
      </c>
      <c r="L1028" s="3">
        <f t="shared" ca="1" si="558"/>
        <v>45736</v>
      </c>
      <c r="M1028" s="9">
        <v>5</v>
      </c>
    </row>
    <row r="1029" spans="2:13" x14ac:dyDescent="0.25">
      <c r="B1029" s="8" t="s">
        <v>923</v>
      </c>
      <c r="C1029" s="1" t="s">
        <v>924</v>
      </c>
      <c r="D1029" s="2" t="s">
        <v>15</v>
      </c>
      <c r="E1029" s="3">
        <f t="shared" ca="1" si="553"/>
        <v>45831</v>
      </c>
      <c r="F1029" s="3">
        <f t="shared" ca="1" si="554"/>
        <v>45821</v>
      </c>
      <c r="G1029" s="3">
        <f t="shared" ca="1" si="555"/>
        <v>45827</v>
      </c>
      <c r="H1029" s="2">
        <v>5</v>
      </c>
      <c r="I1029" s="2" t="s">
        <v>16</v>
      </c>
      <c r="J1029" s="3">
        <f t="shared" ca="1" si="556"/>
        <v>45740</v>
      </c>
      <c r="K1029" s="3">
        <f t="shared" ca="1" si="557"/>
        <v>45730</v>
      </c>
      <c r="L1029" s="3">
        <f t="shared" ca="1" si="558"/>
        <v>45736</v>
      </c>
      <c r="M1029" s="9">
        <v>5</v>
      </c>
    </row>
    <row r="1030" spans="2:13" x14ac:dyDescent="0.25">
      <c r="B1030" s="8" t="s">
        <v>925</v>
      </c>
      <c r="C1030" s="1" t="s">
        <v>926</v>
      </c>
      <c r="D1030" s="2" t="s">
        <v>15</v>
      </c>
      <c r="E1030" s="3">
        <f t="shared" ca="1" si="553"/>
        <v>45831</v>
      </c>
      <c r="F1030" s="3">
        <f t="shared" ca="1" si="554"/>
        <v>45821</v>
      </c>
      <c r="G1030" s="3">
        <f t="shared" ca="1" si="555"/>
        <v>45827</v>
      </c>
      <c r="H1030" s="2">
        <v>5</v>
      </c>
      <c r="I1030" s="2" t="s">
        <v>16</v>
      </c>
      <c r="J1030" s="3">
        <f t="shared" ca="1" si="556"/>
        <v>45740</v>
      </c>
      <c r="K1030" s="3">
        <f t="shared" ca="1" si="557"/>
        <v>45730</v>
      </c>
      <c r="L1030" s="3">
        <f t="shared" ca="1" si="558"/>
        <v>45736</v>
      </c>
      <c r="M1030" s="9">
        <v>5</v>
      </c>
    </row>
    <row r="1031" spans="2:13" x14ac:dyDescent="0.25">
      <c r="B1031" s="8" t="s">
        <v>927</v>
      </c>
      <c r="C1031" s="1" t="s">
        <v>928</v>
      </c>
      <c r="D1031" s="2" t="s">
        <v>15</v>
      </c>
      <c r="E1031" s="3">
        <f t="shared" ca="1" si="553"/>
        <v>45831</v>
      </c>
      <c r="F1031" s="3">
        <f t="shared" ca="1" si="554"/>
        <v>45821</v>
      </c>
      <c r="G1031" s="3">
        <f t="shared" ca="1" si="555"/>
        <v>45827</v>
      </c>
      <c r="H1031" s="2">
        <v>5</v>
      </c>
      <c r="I1031" s="2" t="s">
        <v>16</v>
      </c>
      <c r="J1031" s="3">
        <f t="shared" ca="1" si="556"/>
        <v>45740</v>
      </c>
      <c r="K1031" s="3">
        <f t="shared" ca="1" si="557"/>
        <v>45730</v>
      </c>
      <c r="L1031" s="3">
        <f t="shared" ca="1" si="558"/>
        <v>45736</v>
      </c>
      <c r="M1031" s="9">
        <v>5</v>
      </c>
    </row>
    <row r="1032" spans="2:13" x14ac:dyDescent="0.25">
      <c r="B1032" s="8">
        <v>2544509</v>
      </c>
      <c r="C1032" s="1" t="s">
        <v>929</v>
      </c>
      <c r="D1032" s="2" t="s">
        <v>15</v>
      </c>
      <c r="E1032" s="3">
        <f t="shared" ca="1" si="553"/>
        <v>45831</v>
      </c>
      <c r="F1032" s="3">
        <f t="shared" ref="F1032" ca="1" si="559">E1032-10</f>
        <v>45821</v>
      </c>
      <c r="G1032" s="3">
        <f t="shared" ref="G1032" ca="1" si="560">E1032-4</f>
        <v>45827</v>
      </c>
      <c r="H1032" s="2">
        <v>5</v>
      </c>
      <c r="I1032" s="2" t="s">
        <v>16</v>
      </c>
      <c r="J1032" s="3">
        <f t="shared" ca="1" si="556"/>
        <v>45740</v>
      </c>
      <c r="K1032" s="3">
        <f t="shared" ref="K1032" ca="1" si="561">J1032-10</f>
        <v>45730</v>
      </c>
      <c r="L1032" s="3">
        <f t="shared" ref="L1032" ca="1" si="562">J1032-4</f>
        <v>45736</v>
      </c>
      <c r="M1032" s="9">
        <v>5</v>
      </c>
    </row>
    <row r="1033" spans="2:13" x14ac:dyDescent="0.25">
      <c r="B1033" s="8" t="s">
        <v>930</v>
      </c>
      <c r="C1033" s="1" t="s">
        <v>931</v>
      </c>
      <c r="D1033" s="2" t="s">
        <v>15</v>
      </c>
      <c r="E1033" s="3">
        <f t="shared" ca="1" si="553"/>
        <v>45831</v>
      </c>
      <c r="F1033" s="3">
        <f t="shared" ca="1" si="554"/>
        <v>45821</v>
      </c>
      <c r="G1033" s="3">
        <f t="shared" ca="1" si="555"/>
        <v>45827</v>
      </c>
      <c r="H1033" s="2">
        <v>5</v>
      </c>
      <c r="I1033" s="2" t="s">
        <v>16</v>
      </c>
      <c r="J1033" s="3">
        <f t="shared" ca="1" si="556"/>
        <v>45740</v>
      </c>
      <c r="K1033" s="3">
        <f t="shared" ca="1" si="557"/>
        <v>45730</v>
      </c>
      <c r="L1033" s="3">
        <f t="shared" ca="1" si="558"/>
        <v>45736</v>
      </c>
      <c r="M1033" s="9">
        <v>5</v>
      </c>
    </row>
    <row r="1034" spans="2:13" x14ac:dyDescent="0.25">
      <c r="B1034" s="8" t="s">
        <v>932</v>
      </c>
      <c r="C1034" s="1" t="s">
        <v>933</v>
      </c>
      <c r="D1034" s="2" t="s">
        <v>15</v>
      </c>
      <c r="E1034" s="3">
        <f t="shared" ca="1" si="553"/>
        <v>45831</v>
      </c>
      <c r="F1034" s="3">
        <f t="shared" ca="1" si="554"/>
        <v>45821</v>
      </c>
      <c r="G1034" s="3">
        <f t="shared" ca="1" si="555"/>
        <v>45827</v>
      </c>
      <c r="H1034" s="2">
        <v>5</v>
      </c>
      <c r="I1034" s="2" t="s">
        <v>16</v>
      </c>
      <c r="J1034" s="3">
        <f t="shared" ca="1" si="556"/>
        <v>45740</v>
      </c>
      <c r="K1034" s="3">
        <f t="shared" ca="1" si="557"/>
        <v>45730</v>
      </c>
      <c r="L1034" s="3">
        <f t="shared" ca="1" si="558"/>
        <v>45736</v>
      </c>
      <c r="M1034" s="9">
        <v>5</v>
      </c>
    </row>
    <row r="1035" spans="2:13" x14ac:dyDescent="0.25">
      <c r="B1035" s="8" t="s">
        <v>934</v>
      </c>
      <c r="C1035" s="1" t="s">
        <v>935</v>
      </c>
      <c r="D1035" s="2" t="s">
        <v>15</v>
      </c>
      <c r="E1035" s="3">
        <f t="shared" ca="1" si="553"/>
        <v>45831</v>
      </c>
      <c r="F1035" s="3">
        <f t="shared" ca="1" si="554"/>
        <v>45821</v>
      </c>
      <c r="G1035" s="3">
        <f t="shared" ca="1" si="555"/>
        <v>45827</v>
      </c>
      <c r="H1035" s="2">
        <v>5</v>
      </c>
      <c r="I1035" s="2" t="s">
        <v>16</v>
      </c>
      <c r="J1035" s="3">
        <f t="shared" ca="1" si="556"/>
        <v>45740</v>
      </c>
      <c r="K1035" s="3">
        <f t="shared" ca="1" si="557"/>
        <v>45730</v>
      </c>
      <c r="L1035" s="3">
        <f t="shared" ca="1" si="558"/>
        <v>45736</v>
      </c>
      <c r="M1035" s="9">
        <v>5</v>
      </c>
    </row>
    <row r="1036" spans="2:13" x14ac:dyDescent="0.25">
      <c r="B1036" s="8" t="s">
        <v>936</v>
      </c>
      <c r="C1036" s="1" t="s">
        <v>937</v>
      </c>
      <c r="D1036" s="2" t="s">
        <v>15</v>
      </c>
      <c r="E1036" s="3">
        <f t="shared" ca="1" si="553"/>
        <v>45831</v>
      </c>
      <c r="F1036" s="3">
        <f t="shared" ca="1" si="554"/>
        <v>45821</v>
      </c>
      <c r="G1036" s="3">
        <f t="shared" ca="1" si="555"/>
        <v>45827</v>
      </c>
      <c r="H1036" s="2">
        <v>5</v>
      </c>
      <c r="I1036" s="2" t="s">
        <v>16</v>
      </c>
      <c r="J1036" s="3">
        <f t="shared" ca="1" si="556"/>
        <v>45740</v>
      </c>
      <c r="K1036" s="3">
        <f t="shared" ca="1" si="557"/>
        <v>45730</v>
      </c>
      <c r="L1036" s="3">
        <f t="shared" ca="1" si="558"/>
        <v>45736</v>
      </c>
      <c r="M1036" s="9">
        <v>5</v>
      </c>
    </row>
    <row r="1037" spans="2:13" x14ac:dyDescent="0.25">
      <c r="B1037" s="8" t="s">
        <v>938</v>
      </c>
      <c r="C1037" s="1" t="s">
        <v>939</v>
      </c>
      <c r="D1037" s="2" t="s">
        <v>15</v>
      </c>
      <c r="E1037" s="3">
        <f t="shared" ca="1" si="553"/>
        <v>45831</v>
      </c>
      <c r="F1037" s="3">
        <f t="shared" ca="1" si="554"/>
        <v>45821</v>
      </c>
      <c r="G1037" s="3">
        <f t="shared" ca="1" si="555"/>
        <v>45827</v>
      </c>
      <c r="H1037" s="2">
        <v>5</v>
      </c>
      <c r="I1037" s="2" t="s">
        <v>16</v>
      </c>
      <c r="J1037" s="3">
        <f t="shared" ca="1" si="556"/>
        <v>45740</v>
      </c>
      <c r="K1037" s="3">
        <f t="shared" ca="1" si="557"/>
        <v>45730</v>
      </c>
      <c r="L1037" s="3">
        <f t="shared" ca="1" si="558"/>
        <v>45736</v>
      </c>
      <c r="M1037" s="9">
        <v>5</v>
      </c>
    </row>
    <row r="1038" spans="2:13" x14ac:dyDescent="0.25">
      <c r="B1038" s="8" t="s">
        <v>940</v>
      </c>
      <c r="C1038" s="1" t="s">
        <v>941</v>
      </c>
      <c r="D1038" s="2" t="s">
        <v>15</v>
      </c>
      <c r="E1038" s="3">
        <f t="shared" ca="1" si="553"/>
        <v>45831</v>
      </c>
      <c r="F1038" s="3">
        <f t="shared" ref="F1038:F1043" ca="1" si="563">E1038-10</f>
        <v>45821</v>
      </c>
      <c r="G1038" s="3">
        <f t="shared" ref="G1038:G1043" ca="1" si="564">E1038-4</f>
        <v>45827</v>
      </c>
      <c r="H1038" s="2">
        <v>5</v>
      </c>
      <c r="I1038" s="2" t="s">
        <v>16</v>
      </c>
      <c r="J1038" s="3">
        <f t="shared" ca="1" si="556"/>
        <v>45740</v>
      </c>
      <c r="K1038" s="3">
        <f t="shared" ref="K1038:K1043" ca="1" si="565">J1038-10</f>
        <v>45730</v>
      </c>
      <c r="L1038" s="3">
        <f t="shared" ref="L1038:L1043" ca="1" si="566">J1038-4</f>
        <v>45736</v>
      </c>
      <c r="M1038" s="9">
        <v>5</v>
      </c>
    </row>
    <row r="1039" spans="2:13" x14ac:dyDescent="0.25">
      <c r="B1039" s="8" t="s">
        <v>942</v>
      </c>
      <c r="C1039" s="1" t="s">
        <v>943</v>
      </c>
      <c r="D1039" s="2" t="s">
        <v>15</v>
      </c>
      <c r="E1039" s="3">
        <f t="shared" ca="1" si="553"/>
        <v>45831</v>
      </c>
      <c r="F1039" s="3">
        <f t="shared" ca="1" si="563"/>
        <v>45821</v>
      </c>
      <c r="G1039" s="3">
        <f t="shared" ca="1" si="564"/>
        <v>45827</v>
      </c>
      <c r="H1039" s="2">
        <v>5</v>
      </c>
      <c r="I1039" s="2" t="s">
        <v>16</v>
      </c>
      <c r="J1039" s="3">
        <f t="shared" ca="1" si="556"/>
        <v>45740</v>
      </c>
      <c r="K1039" s="3">
        <f t="shared" ca="1" si="565"/>
        <v>45730</v>
      </c>
      <c r="L1039" s="3">
        <f t="shared" ca="1" si="566"/>
        <v>45736</v>
      </c>
      <c r="M1039" s="9">
        <v>5</v>
      </c>
    </row>
    <row r="1040" spans="2:13" x14ac:dyDescent="0.25">
      <c r="B1040" s="8" t="s">
        <v>944</v>
      </c>
      <c r="C1040" s="1" t="s">
        <v>945</v>
      </c>
      <c r="D1040" s="2" t="s">
        <v>15</v>
      </c>
      <c r="E1040" s="3">
        <f t="shared" ca="1" si="553"/>
        <v>45831</v>
      </c>
      <c r="F1040" s="3">
        <f t="shared" ca="1" si="563"/>
        <v>45821</v>
      </c>
      <c r="G1040" s="3">
        <f t="shared" ca="1" si="564"/>
        <v>45827</v>
      </c>
      <c r="H1040" s="2">
        <v>5</v>
      </c>
      <c r="I1040" s="2" t="s">
        <v>16</v>
      </c>
      <c r="J1040" s="3">
        <f t="shared" ca="1" si="556"/>
        <v>45740</v>
      </c>
      <c r="K1040" s="3">
        <f t="shared" ca="1" si="565"/>
        <v>45730</v>
      </c>
      <c r="L1040" s="3">
        <f t="shared" ca="1" si="566"/>
        <v>45736</v>
      </c>
      <c r="M1040" s="9">
        <v>5</v>
      </c>
    </row>
    <row r="1041" spans="2:13" x14ac:dyDescent="0.25">
      <c r="B1041" s="8" t="s">
        <v>946</v>
      </c>
      <c r="C1041" s="1" t="s">
        <v>947</v>
      </c>
      <c r="D1041" s="2" t="s">
        <v>15</v>
      </c>
      <c r="E1041" s="3">
        <f t="shared" ca="1" si="553"/>
        <v>45831</v>
      </c>
      <c r="F1041" s="3">
        <f t="shared" ca="1" si="563"/>
        <v>45821</v>
      </c>
      <c r="G1041" s="3">
        <f t="shared" ca="1" si="564"/>
        <v>45827</v>
      </c>
      <c r="H1041" s="2">
        <v>5</v>
      </c>
      <c r="I1041" s="2" t="s">
        <v>16</v>
      </c>
      <c r="J1041" s="3">
        <f t="shared" ca="1" si="556"/>
        <v>45740</v>
      </c>
      <c r="K1041" s="3">
        <f t="shared" ca="1" si="565"/>
        <v>45730</v>
      </c>
      <c r="L1041" s="3">
        <f t="shared" ca="1" si="566"/>
        <v>45736</v>
      </c>
      <c r="M1041" s="9">
        <v>5</v>
      </c>
    </row>
    <row r="1042" spans="2:13" x14ac:dyDescent="0.25">
      <c r="B1042" s="8" t="s">
        <v>948</v>
      </c>
      <c r="C1042" s="1" t="s">
        <v>949</v>
      </c>
      <c r="D1042" s="2" t="s">
        <v>15</v>
      </c>
      <c r="E1042" s="3">
        <f t="shared" ca="1" si="553"/>
        <v>45831</v>
      </c>
      <c r="F1042" s="3">
        <f t="shared" ca="1" si="563"/>
        <v>45821</v>
      </c>
      <c r="G1042" s="3">
        <f t="shared" ca="1" si="564"/>
        <v>45827</v>
      </c>
      <c r="H1042" s="2">
        <v>5</v>
      </c>
      <c r="I1042" s="2" t="s">
        <v>16</v>
      </c>
      <c r="J1042" s="3">
        <f t="shared" ca="1" si="556"/>
        <v>45740</v>
      </c>
      <c r="K1042" s="3">
        <f t="shared" ca="1" si="565"/>
        <v>45730</v>
      </c>
      <c r="L1042" s="3">
        <f t="shared" ca="1" si="566"/>
        <v>45736</v>
      </c>
      <c r="M1042" s="9">
        <v>5</v>
      </c>
    </row>
    <row r="1043" spans="2:13" x14ac:dyDescent="0.25">
      <c r="B1043" s="8">
        <v>2129627</v>
      </c>
      <c r="C1043" s="1" t="s">
        <v>950</v>
      </c>
      <c r="D1043" s="2" t="s">
        <v>15</v>
      </c>
      <c r="E1043" s="3">
        <f t="shared" ca="1" si="553"/>
        <v>45831</v>
      </c>
      <c r="F1043" s="3">
        <f t="shared" ca="1" si="563"/>
        <v>45821</v>
      </c>
      <c r="G1043" s="3">
        <f t="shared" ca="1" si="564"/>
        <v>45827</v>
      </c>
      <c r="H1043" s="2">
        <v>5</v>
      </c>
      <c r="I1043" s="2" t="s">
        <v>16</v>
      </c>
      <c r="J1043" s="3">
        <f t="shared" ca="1" si="556"/>
        <v>45740</v>
      </c>
      <c r="K1043" s="3">
        <f t="shared" ca="1" si="565"/>
        <v>45730</v>
      </c>
      <c r="L1043" s="3">
        <f t="shared" ca="1" si="566"/>
        <v>45736</v>
      </c>
      <c r="M1043" s="9">
        <v>5</v>
      </c>
    </row>
    <row r="1044" spans="2:13" x14ac:dyDescent="0.25">
      <c r="B1044" s="8" t="s">
        <v>951</v>
      </c>
      <c r="C1044" s="1" t="s">
        <v>952</v>
      </c>
      <c r="D1044" s="2" t="s">
        <v>15</v>
      </c>
      <c r="E1044" s="3">
        <f t="shared" ca="1" si="553"/>
        <v>45831</v>
      </c>
      <c r="F1044" s="3">
        <f t="shared" ref="F1044:F1052" ca="1" si="567">E1044-10</f>
        <v>45821</v>
      </c>
      <c r="G1044" s="3">
        <f t="shared" ref="G1044:G1052" ca="1" si="568">E1044-4</f>
        <v>45827</v>
      </c>
      <c r="H1044" s="2">
        <v>5</v>
      </c>
      <c r="I1044" s="2" t="s">
        <v>16</v>
      </c>
      <c r="J1044" s="3">
        <f t="shared" ca="1" si="556"/>
        <v>45740</v>
      </c>
      <c r="K1044" s="3">
        <f t="shared" ref="K1044:K1052" ca="1" si="569">J1044-10</f>
        <v>45730</v>
      </c>
      <c r="L1044" s="3">
        <f t="shared" ref="L1044:L1052" ca="1" si="570">J1044-4</f>
        <v>45736</v>
      </c>
      <c r="M1044" s="9">
        <v>5</v>
      </c>
    </row>
    <row r="1045" spans="2:13" x14ac:dyDescent="0.25">
      <c r="B1045" s="8" t="s">
        <v>953</v>
      </c>
      <c r="C1045" s="1" t="s">
        <v>954</v>
      </c>
      <c r="D1045" s="2" t="s">
        <v>15</v>
      </c>
      <c r="E1045" s="3">
        <f t="shared" ca="1" si="553"/>
        <v>45831</v>
      </c>
      <c r="F1045" s="3">
        <f t="shared" ca="1" si="567"/>
        <v>45821</v>
      </c>
      <c r="G1045" s="3">
        <f t="shared" ca="1" si="568"/>
        <v>45827</v>
      </c>
      <c r="H1045" s="2">
        <v>5</v>
      </c>
      <c r="I1045" s="2" t="s">
        <v>16</v>
      </c>
      <c r="J1045" s="3">
        <f t="shared" ca="1" si="556"/>
        <v>45740</v>
      </c>
      <c r="K1045" s="3">
        <f t="shared" ca="1" si="569"/>
        <v>45730</v>
      </c>
      <c r="L1045" s="3">
        <f t="shared" ca="1" si="570"/>
        <v>45736</v>
      </c>
      <c r="M1045" s="9">
        <v>5</v>
      </c>
    </row>
    <row r="1046" spans="2:13" x14ac:dyDescent="0.25">
      <c r="B1046" s="8" t="s">
        <v>955</v>
      </c>
      <c r="C1046" s="1" t="s">
        <v>956</v>
      </c>
      <c r="D1046" s="2" t="s">
        <v>15</v>
      </c>
      <c r="E1046" s="3">
        <f t="shared" ca="1" si="553"/>
        <v>45831</v>
      </c>
      <c r="F1046" s="3">
        <f t="shared" ca="1" si="567"/>
        <v>45821</v>
      </c>
      <c r="G1046" s="3">
        <f t="shared" ca="1" si="568"/>
        <v>45827</v>
      </c>
      <c r="H1046" s="2">
        <v>5</v>
      </c>
      <c r="I1046" s="2" t="s">
        <v>16</v>
      </c>
      <c r="J1046" s="3">
        <f t="shared" ca="1" si="556"/>
        <v>45740</v>
      </c>
      <c r="K1046" s="3">
        <f t="shared" ca="1" si="569"/>
        <v>45730</v>
      </c>
      <c r="L1046" s="3">
        <f t="shared" ca="1" si="570"/>
        <v>45736</v>
      </c>
      <c r="M1046" s="9">
        <v>5</v>
      </c>
    </row>
    <row r="1047" spans="2:13" x14ac:dyDescent="0.25">
      <c r="B1047" s="8" t="s">
        <v>957</v>
      </c>
      <c r="C1047" s="1" t="s">
        <v>958</v>
      </c>
      <c r="D1047" s="2" t="s">
        <v>15</v>
      </c>
      <c r="E1047" s="3">
        <f t="shared" ca="1" si="553"/>
        <v>45831</v>
      </c>
      <c r="F1047" s="3">
        <f t="shared" ca="1" si="567"/>
        <v>45821</v>
      </c>
      <c r="G1047" s="3">
        <f t="shared" ca="1" si="568"/>
        <v>45827</v>
      </c>
      <c r="H1047" s="2">
        <v>5</v>
      </c>
      <c r="I1047" s="2" t="s">
        <v>16</v>
      </c>
      <c r="J1047" s="3">
        <f t="shared" ca="1" si="556"/>
        <v>45740</v>
      </c>
      <c r="K1047" s="3">
        <f t="shared" ca="1" si="569"/>
        <v>45730</v>
      </c>
      <c r="L1047" s="3">
        <f t="shared" ca="1" si="570"/>
        <v>45736</v>
      </c>
      <c r="M1047" s="9">
        <v>5</v>
      </c>
    </row>
    <row r="1048" spans="2:13" x14ac:dyDescent="0.25">
      <c r="B1048" s="8" t="s">
        <v>959</v>
      </c>
      <c r="C1048" s="1" t="s">
        <v>960</v>
      </c>
      <c r="D1048" s="2" t="s">
        <v>15</v>
      </c>
      <c r="E1048" s="3">
        <f t="shared" ca="1" si="553"/>
        <v>45831</v>
      </c>
      <c r="F1048" s="3">
        <f t="shared" ca="1" si="567"/>
        <v>45821</v>
      </c>
      <c r="G1048" s="3">
        <f t="shared" ca="1" si="568"/>
        <v>45827</v>
      </c>
      <c r="H1048" s="2">
        <v>5</v>
      </c>
      <c r="I1048" s="2" t="s">
        <v>16</v>
      </c>
      <c r="J1048" s="3">
        <f t="shared" ca="1" si="556"/>
        <v>45740</v>
      </c>
      <c r="K1048" s="3">
        <f t="shared" ca="1" si="569"/>
        <v>45730</v>
      </c>
      <c r="L1048" s="3">
        <f t="shared" ca="1" si="570"/>
        <v>45736</v>
      </c>
      <c r="M1048" s="9">
        <v>5</v>
      </c>
    </row>
    <row r="1049" spans="2:13" x14ac:dyDescent="0.25">
      <c r="B1049" s="8" t="s">
        <v>961</v>
      </c>
      <c r="C1049" s="1" t="s">
        <v>962</v>
      </c>
      <c r="D1049" s="2" t="s">
        <v>15</v>
      </c>
      <c r="E1049" s="3">
        <f t="shared" ca="1" si="553"/>
        <v>45831</v>
      </c>
      <c r="F1049" s="3">
        <f t="shared" ca="1" si="567"/>
        <v>45821</v>
      </c>
      <c r="G1049" s="3">
        <f t="shared" ca="1" si="568"/>
        <v>45827</v>
      </c>
      <c r="H1049" s="2">
        <v>5</v>
      </c>
      <c r="I1049" s="2" t="s">
        <v>16</v>
      </c>
      <c r="J1049" s="3">
        <f t="shared" ca="1" si="556"/>
        <v>45740</v>
      </c>
      <c r="K1049" s="3">
        <f t="shared" ca="1" si="569"/>
        <v>45730</v>
      </c>
      <c r="L1049" s="3">
        <f t="shared" ca="1" si="570"/>
        <v>45736</v>
      </c>
      <c r="M1049" s="9">
        <v>5</v>
      </c>
    </row>
    <row r="1050" spans="2:13" x14ac:dyDescent="0.25">
      <c r="B1050" s="8" t="s">
        <v>963</v>
      </c>
      <c r="C1050" s="1" t="s">
        <v>964</v>
      </c>
      <c r="D1050" s="2" t="s">
        <v>15</v>
      </c>
      <c r="E1050" s="3">
        <f t="shared" ca="1" si="553"/>
        <v>45831</v>
      </c>
      <c r="F1050" s="3">
        <f t="shared" ca="1" si="567"/>
        <v>45821</v>
      </c>
      <c r="G1050" s="3">
        <f t="shared" ca="1" si="568"/>
        <v>45827</v>
      </c>
      <c r="H1050" s="2">
        <v>5</v>
      </c>
      <c r="I1050" s="2" t="s">
        <v>16</v>
      </c>
      <c r="J1050" s="3">
        <f t="shared" ca="1" si="556"/>
        <v>45740</v>
      </c>
      <c r="K1050" s="3">
        <f t="shared" ca="1" si="569"/>
        <v>45730</v>
      </c>
      <c r="L1050" s="3">
        <f t="shared" ca="1" si="570"/>
        <v>45736</v>
      </c>
      <c r="M1050" s="9">
        <v>5</v>
      </c>
    </row>
    <row r="1051" spans="2:13" x14ac:dyDescent="0.25">
      <c r="B1051" s="8" t="s">
        <v>965</v>
      </c>
      <c r="C1051" s="1" t="s">
        <v>966</v>
      </c>
      <c r="D1051" s="2" t="s">
        <v>15</v>
      </c>
      <c r="E1051" s="3">
        <f t="shared" ca="1" si="553"/>
        <v>45831</v>
      </c>
      <c r="F1051" s="3">
        <f t="shared" ca="1" si="567"/>
        <v>45821</v>
      </c>
      <c r="G1051" s="3">
        <f t="shared" ca="1" si="568"/>
        <v>45827</v>
      </c>
      <c r="H1051" s="2">
        <v>5</v>
      </c>
      <c r="I1051" s="2" t="s">
        <v>16</v>
      </c>
      <c r="J1051" s="3">
        <f t="shared" ca="1" si="556"/>
        <v>45740</v>
      </c>
      <c r="K1051" s="3">
        <f t="shared" ca="1" si="569"/>
        <v>45730</v>
      </c>
      <c r="L1051" s="3">
        <f t="shared" ca="1" si="570"/>
        <v>45736</v>
      </c>
      <c r="M1051" s="9">
        <v>5</v>
      </c>
    </row>
    <row r="1052" spans="2:13" x14ac:dyDescent="0.25">
      <c r="B1052" s="8" t="s">
        <v>967</v>
      </c>
      <c r="C1052" s="1" t="s">
        <v>968</v>
      </c>
      <c r="D1052" s="2" t="s">
        <v>15</v>
      </c>
      <c r="E1052" s="3">
        <f t="shared" ca="1" si="553"/>
        <v>45831</v>
      </c>
      <c r="F1052" s="3">
        <f t="shared" ca="1" si="567"/>
        <v>45821</v>
      </c>
      <c r="G1052" s="3">
        <f t="shared" ca="1" si="568"/>
        <v>45827</v>
      </c>
      <c r="H1052" s="2">
        <v>5</v>
      </c>
      <c r="I1052" s="2" t="s">
        <v>16</v>
      </c>
      <c r="J1052" s="3">
        <f t="shared" ca="1" si="556"/>
        <v>45740</v>
      </c>
      <c r="K1052" s="3">
        <f t="shared" ca="1" si="569"/>
        <v>45730</v>
      </c>
      <c r="L1052" s="3">
        <f t="shared" ca="1" si="570"/>
        <v>45736</v>
      </c>
      <c r="M1052" s="9">
        <v>5</v>
      </c>
    </row>
    <row r="1053" spans="2:13" x14ac:dyDescent="0.25">
      <c r="B1053" s="8" t="s">
        <v>969</v>
      </c>
      <c r="C1053" s="1" t="s">
        <v>970</v>
      </c>
      <c r="D1053" s="2" t="s">
        <v>15</v>
      </c>
      <c r="E1053" s="3">
        <f t="shared" ca="1" si="553"/>
        <v>45831</v>
      </c>
      <c r="F1053" s="3">
        <f t="shared" ref="F1053" ca="1" si="571">E1053-10</f>
        <v>45821</v>
      </c>
      <c r="G1053" s="3">
        <f t="shared" ref="G1053" ca="1" si="572">E1053-4</f>
        <v>45827</v>
      </c>
      <c r="H1053" s="2">
        <v>5</v>
      </c>
      <c r="I1053" s="2" t="s">
        <v>16</v>
      </c>
      <c r="J1053" s="3">
        <f t="shared" ca="1" si="556"/>
        <v>45740</v>
      </c>
      <c r="K1053" s="3">
        <f t="shared" ref="K1053" ca="1" si="573">J1053-10</f>
        <v>45730</v>
      </c>
      <c r="L1053" s="3">
        <f t="shared" ref="L1053" ca="1" si="574">J1053-4</f>
        <v>45736</v>
      </c>
      <c r="M1053" s="9">
        <v>5</v>
      </c>
    </row>
    <row r="1054" spans="2:13" x14ac:dyDescent="0.25">
      <c r="B1054" s="8" t="s">
        <v>971</v>
      </c>
      <c r="C1054" s="1" t="s">
        <v>972</v>
      </c>
      <c r="D1054" s="2" t="s">
        <v>15</v>
      </c>
      <c r="E1054" s="3">
        <f t="shared" ca="1" si="553"/>
        <v>45831</v>
      </c>
      <c r="F1054" s="3">
        <f ca="1">E1054-10</f>
        <v>45821</v>
      </c>
      <c r="G1054" s="3">
        <f ca="1">E1054-4</f>
        <v>45827</v>
      </c>
      <c r="H1054" s="2">
        <v>5</v>
      </c>
      <c r="I1054" s="2" t="s">
        <v>16</v>
      </c>
      <c r="J1054" s="3">
        <f t="shared" ca="1" si="556"/>
        <v>45740</v>
      </c>
      <c r="K1054" s="3">
        <f ca="1">J1054-10</f>
        <v>45730</v>
      </c>
      <c r="L1054" s="3">
        <f ca="1">J1054-4</f>
        <v>45736</v>
      </c>
      <c r="M1054" s="9">
        <v>5</v>
      </c>
    </row>
    <row r="1055" spans="2:13" x14ac:dyDescent="0.25">
      <c r="B1055" s="89" t="s">
        <v>973</v>
      </c>
      <c r="C1055" s="90"/>
      <c r="D1055" s="90"/>
      <c r="E1055" s="90"/>
      <c r="F1055" s="90"/>
      <c r="G1055" s="90"/>
      <c r="H1055" s="90"/>
      <c r="I1055" s="90"/>
      <c r="J1055" s="90"/>
      <c r="K1055" s="90"/>
      <c r="L1055" s="90"/>
      <c r="M1055" s="91"/>
    </row>
    <row r="1056" spans="2:13" x14ac:dyDescent="0.25">
      <c r="B1056" s="8">
        <v>1421182</v>
      </c>
      <c r="C1056" s="1" t="s">
        <v>974</v>
      </c>
      <c r="D1056" s="2" t="s">
        <v>15</v>
      </c>
      <c r="E1056" s="3">
        <f t="shared" ca="1" si="553"/>
        <v>45831</v>
      </c>
      <c r="F1056" s="3">
        <f t="shared" ref="F1056:F1062" ca="1" si="575">E1056-10</f>
        <v>45821</v>
      </c>
      <c r="G1056" s="3">
        <f t="shared" ref="G1056:G1062" ca="1" si="576">E1056-4</f>
        <v>45827</v>
      </c>
      <c r="H1056" s="2">
        <v>5</v>
      </c>
      <c r="I1056" s="2" t="s">
        <v>16</v>
      </c>
      <c r="J1056" s="3">
        <f t="shared" ca="1" si="556"/>
        <v>45740</v>
      </c>
      <c r="K1056" s="3">
        <f t="shared" ref="K1056:K1062" ca="1" si="577">J1056-10</f>
        <v>45730</v>
      </c>
      <c r="L1056" s="3">
        <f t="shared" ref="L1056:L1062" ca="1" si="578">J1056-4</f>
        <v>45736</v>
      </c>
      <c r="M1056" s="9">
        <v>5</v>
      </c>
    </row>
    <row r="1057" spans="2:13" x14ac:dyDescent="0.25">
      <c r="B1057" s="8" t="s">
        <v>975</v>
      </c>
      <c r="C1057" s="1" t="s">
        <v>976</v>
      </c>
      <c r="D1057" s="2" t="s">
        <v>15</v>
      </c>
      <c r="E1057" s="3">
        <f t="shared" ref="E1057:E1130" ca="1" si="579">MondayfollowingThirdFriday_JunDec</f>
        <v>45831</v>
      </c>
      <c r="F1057" s="3">
        <f t="shared" ca="1" si="575"/>
        <v>45821</v>
      </c>
      <c r="G1057" s="3">
        <f t="shared" ca="1" si="576"/>
        <v>45827</v>
      </c>
      <c r="H1057" s="2">
        <v>5</v>
      </c>
      <c r="I1057" s="2" t="s">
        <v>16</v>
      </c>
      <c r="J1057" s="3">
        <f t="shared" ref="J1057:J1130" ca="1" si="580">MondayfollowingThirdFriday_MarJunSepDec</f>
        <v>45740</v>
      </c>
      <c r="K1057" s="3">
        <f t="shared" ca="1" si="577"/>
        <v>45730</v>
      </c>
      <c r="L1057" s="3">
        <f t="shared" ca="1" si="578"/>
        <v>45736</v>
      </c>
      <c r="M1057" s="9">
        <v>5</v>
      </c>
    </row>
    <row r="1058" spans="2:13" x14ac:dyDescent="0.25">
      <c r="B1058" s="8" t="s">
        <v>977</v>
      </c>
      <c r="C1058" s="1" t="s">
        <v>978</v>
      </c>
      <c r="D1058" s="2" t="s">
        <v>15</v>
      </c>
      <c r="E1058" s="3">
        <f t="shared" ca="1" si="579"/>
        <v>45831</v>
      </c>
      <c r="F1058" s="3">
        <f t="shared" ca="1" si="575"/>
        <v>45821</v>
      </c>
      <c r="G1058" s="3">
        <f t="shared" ca="1" si="576"/>
        <v>45827</v>
      </c>
      <c r="H1058" s="2">
        <v>5</v>
      </c>
      <c r="I1058" s="2" t="s">
        <v>16</v>
      </c>
      <c r="J1058" s="3">
        <f t="shared" ca="1" si="580"/>
        <v>45740</v>
      </c>
      <c r="K1058" s="3">
        <f t="shared" ca="1" si="577"/>
        <v>45730</v>
      </c>
      <c r="L1058" s="3">
        <f t="shared" ca="1" si="578"/>
        <v>45736</v>
      </c>
      <c r="M1058" s="9">
        <v>5</v>
      </c>
    </row>
    <row r="1059" spans="2:13" x14ac:dyDescent="0.25">
      <c r="B1059" s="8" t="s">
        <v>979</v>
      </c>
      <c r="C1059" s="1" t="s">
        <v>980</v>
      </c>
      <c r="D1059" s="2" t="s">
        <v>15</v>
      </c>
      <c r="E1059" s="3">
        <f t="shared" ca="1" si="579"/>
        <v>45831</v>
      </c>
      <c r="F1059" s="3">
        <f t="shared" ca="1" si="575"/>
        <v>45821</v>
      </c>
      <c r="G1059" s="3">
        <f t="shared" ca="1" si="576"/>
        <v>45827</v>
      </c>
      <c r="H1059" s="2">
        <v>5</v>
      </c>
      <c r="I1059" s="2" t="s">
        <v>16</v>
      </c>
      <c r="J1059" s="3">
        <f t="shared" ca="1" si="580"/>
        <v>45740</v>
      </c>
      <c r="K1059" s="3">
        <f t="shared" ca="1" si="577"/>
        <v>45730</v>
      </c>
      <c r="L1059" s="3">
        <f t="shared" ca="1" si="578"/>
        <v>45736</v>
      </c>
      <c r="M1059" s="9">
        <v>5</v>
      </c>
    </row>
    <row r="1060" spans="2:13" x14ac:dyDescent="0.25">
      <c r="B1060" s="8" t="s">
        <v>981</v>
      </c>
      <c r="C1060" s="1" t="s">
        <v>982</v>
      </c>
      <c r="D1060" s="2" t="s">
        <v>15</v>
      </c>
      <c r="E1060" s="3">
        <f t="shared" ca="1" si="579"/>
        <v>45831</v>
      </c>
      <c r="F1060" s="3">
        <f t="shared" ca="1" si="575"/>
        <v>45821</v>
      </c>
      <c r="G1060" s="3">
        <f t="shared" ca="1" si="576"/>
        <v>45827</v>
      </c>
      <c r="H1060" s="2">
        <v>5</v>
      </c>
      <c r="I1060" s="2" t="s">
        <v>16</v>
      </c>
      <c r="J1060" s="3">
        <f t="shared" ca="1" si="580"/>
        <v>45740</v>
      </c>
      <c r="K1060" s="3">
        <f t="shared" ca="1" si="577"/>
        <v>45730</v>
      </c>
      <c r="L1060" s="3">
        <f t="shared" ca="1" si="578"/>
        <v>45736</v>
      </c>
      <c r="M1060" s="9">
        <v>5</v>
      </c>
    </row>
    <row r="1061" spans="2:13" x14ac:dyDescent="0.25">
      <c r="B1061" s="8">
        <v>1617956</v>
      </c>
      <c r="C1061" s="1" t="s">
        <v>983</v>
      </c>
      <c r="D1061" s="2" t="s">
        <v>15</v>
      </c>
      <c r="E1061" s="3">
        <f t="shared" ca="1" si="579"/>
        <v>45831</v>
      </c>
      <c r="F1061" s="3">
        <f t="shared" ca="1" si="575"/>
        <v>45821</v>
      </c>
      <c r="G1061" s="3">
        <f t="shared" ca="1" si="576"/>
        <v>45827</v>
      </c>
      <c r="H1061" s="2">
        <v>5</v>
      </c>
      <c r="I1061" s="2" t="s">
        <v>16</v>
      </c>
      <c r="J1061" s="3">
        <f t="shared" ca="1" si="580"/>
        <v>45740</v>
      </c>
      <c r="K1061" s="3">
        <f t="shared" ca="1" si="577"/>
        <v>45730</v>
      </c>
      <c r="L1061" s="3">
        <f t="shared" ca="1" si="578"/>
        <v>45736</v>
      </c>
      <c r="M1061" s="9">
        <v>5</v>
      </c>
    </row>
    <row r="1062" spans="2:13" x14ac:dyDescent="0.25">
      <c r="B1062" s="8">
        <v>1421183</v>
      </c>
      <c r="C1062" s="1" t="s">
        <v>2148</v>
      </c>
      <c r="D1062" s="2" t="s">
        <v>15</v>
      </c>
      <c r="E1062" s="3">
        <f t="shared" ca="1" si="579"/>
        <v>45831</v>
      </c>
      <c r="F1062" s="3">
        <f t="shared" ca="1" si="575"/>
        <v>45821</v>
      </c>
      <c r="G1062" s="3">
        <f t="shared" ca="1" si="576"/>
        <v>45827</v>
      </c>
      <c r="H1062" s="2">
        <v>5</v>
      </c>
      <c r="I1062" s="2" t="s">
        <v>16</v>
      </c>
      <c r="J1062" s="3">
        <f t="shared" ca="1" si="580"/>
        <v>45740</v>
      </c>
      <c r="K1062" s="3">
        <f t="shared" ca="1" si="577"/>
        <v>45730</v>
      </c>
      <c r="L1062" s="3">
        <f t="shared" ca="1" si="578"/>
        <v>45736</v>
      </c>
      <c r="M1062" s="9">
        <v>5</v>
      </c>
    </row>
    <row r="1063" spans="2:13" x14ac:dyDescent="0.25">
      <c r="B1063" s="8" t="s">
        <v>984</v>
      </c>
      <c r="C1063" s="1" t="s">
        <v>985</v>
      </c>
      <c r="D1063" s="2" t="s">
        <v>15</v>
      </c>
      <c r="E1063" s="3">
        <f t="shared" ca="1" si="579"/>
        <v>45831</v>
      </c>
      <c r="F1063" s="3">
        <f t="shared" ref="F1063:F1070" ca="1" si="581">E1063-10</f>
        <v>45821</v>
      </c>
      <c r="G1063" s="3">
        <f t="shared" ref="G1063:G1070" ca="1" si="582">E1063-4</f>
        <v>45827</v>
      </c>
      <c r="H1063" s="2">
        <v>5</v>
      </c>
      <c r="I1063" s="2" t="s">
        <v>16</v>
      </c>
      <c r="J1063" s="3">
        <f t="shared" ca="1" si="580"/>
        <v>45740</v>
      </c>
      <c r="K1063" s="3">
        <f t="shared" ref="K1063:K1070" ca="1" si="583">J1063-10</f>
        <v>45730</v>
      </c>
      <c r="L1063" s="3">
        <f t="shared" ref="L1063:L1070" ca="1" si="584">J1063-4</f>
        <v>45736</v>
      </c>
      <c r="M1063" s="9">
        <v>5</v>
      </c>
    </row>
    <row r="1064" spans="2:13" x14ac:dyDescent="0.25">
      <c r="B1064" s="8" t="s">
        <v>986</v>
      </c>
      <c r="C1064" s="1" t="s">
        <v>987</v>
      </c>
      <c r="D1064" s="2" t="s">
        <v>15</v>
      </c>
      <c r="E1064" s="3">
        <f t="shared" ca="1" si="579"/>
        <v>45831</v>
      </c>
      <c r="F1064" s="3">
        <f t="shared" ca="1" si="581"/>
        <v>45821</v>
      </c>
      <c r="G1064" s="3">
        <f t="shared" ca="1" si="582"/>
        <v>45827</v>
      </c>
      <c r="H1064" s="2">
        <v>5</v>
      </c>
      <c r="I1064" s="2" t="s">
        <v>16</v>
      </c>
      <c r="J1064" s="3">
        <f t="shared" ca="1" si="580"/>
        <v>45740</v>
      </c>
      <c r="K1064" s="3">
        <f t="shared" ca="1" si="583"/>
        <v>45730</v>
      </c>
      <c r="L1064" s="3">
        <f t="shared" ca="1" si="584"/>
        <v>45736</v>
      </c>
      <c r="M1064" s="9">
        <v>5</v>
      </c>
    </row>
    <row r="1065" spans="2:13" x14ac:dyDescent="0.25">
      <c r="B1065" s="8" t="s">
        <v>988</v>
      </c>
      <c r="C1065" s="1" t="s">
        <v>989</v>
      </c>
      <c r="D1065" s="2" t="s">
        <v>15</v>
      </c>
      <c r="E1065" s="3">
        <f t="shared" ca="1" si="579"/>
        <v>45831</v>
      </c>
      <c r="F1065" s="3">
        <f t="shared" ca="1" si="581"/>
        <v>45821</v>
      </c>
      <c r="G1065" s="3">
        <f t="shared" ca="1" si="582"/>
        <v>45827</v>
      </c>
      <c r="H1065" s="2">
        <v>5</v>
      </c>
      <c r="I1065" s="2" t="s">
        <v>16</v>
      </c>
      <c r="J1065" s="3">
        <f t="shared" ca="1" si="580"/>
        <v>45740</v>
      </c>
      <c r="K1065" s="3">
        <f t="shared" ca="1" si="583"/>
        <v>45730</v>
      </c>
      <c r="L1065" s="3">
        <f t="shared" ca="1" si="584"/>
        <v>45736</v>
      </c>
      <c r="M1065" s="9">
        <v>5</v>
      </c>
    </row>
    <row r="1066" spans="2:13" x14ac:dyDescent="0.25">
      <c r="B1066" s="8" t="s">
        <v>990</v>
      </c>
      <c r="C1066" s="1" t="s">
        <v>991</v>
      </c>
      <c r="D1066" s="2" t="s">
        <v>15</v>
      </c>
      <c r="E1066" s="3">
        <f t="shared" ca="1" si="579"/>
        <v>45831</v>
      </c>
      <c r="F1066" s="3">
        <f t="shared" ca="1" si="581"/>
        <v>45821</v>
      </c>
      <c r="G1066" s="3">
        <f t="shared" ca="1" si="582"/>
        <v>45827</v>
      </c>
      <c r="H1066" s="2">
        <v>5</v>
      </c>
      <c r="I1066" s="2" t="s">
        <v>16</v>
      </c>
      <c r="J1066" s="3">
        <f t="shared" ca="1" si="580"/>
        <v>45740</v>
      </c>
      <c r="K1066" s="3">
        <f t="shared" ca="1" si="583"/>
        <v>45730</v>
      </c>
      <c r="L1066" s="3">
        <f t="shared" ca="1" si="584"/>
        <v>45736</v>
      </c>
      <c r="M1066" s="9">
        <v>5</v>
      </c>
    </row>
    <row r="1067" spans="2:13" x14ac:dyDescent="0.25">
      <c r="B1067" s="8" t="s">
        <v>992</v>
      </c>
      <c r="C1067" s="1" t="s">
        <v>993</v>
      </c>
      <c r="D1067" s="2" t="s">
        <v>15</v>
      </c>
      <c r="E1067" s="3">
        <f t="shared" ca="1" si="579"/>
        <v>45831</v>
      </c>
      <c r="F1067" s="3">
        <f t="shared" ca="1" si="581"/>
        <v>45821</v>
      </c>
      <c r="G1067" s="3">
        <f t="shared" ca="1" si="582"/>
        <v>45827</v>
      </c>
      <c r="H1067" s="2">
        <v>5</v>
      </c>
      <c r="I1067" s="2" t="s">
        <v>16</v>
      </c>
      <c r="J1067" s="3">
        <f t="shared" ca="1" si="580"/>
        <v>45740</v>
      </c>
      <c r="K1067" s="3">
        <f t="shared" ca="1" si="583"/>
        <v>45730</v>
      </c>
      <c r="L1067" s="3">
        <f t="shared" ca="1" si="584"/>
        <v>45736</v>
      </c>
      <c r="M1067" s="9">
        <v>5</v>
      </c>
    </row>
    <row r="1068" spans="2:13" x14ac:dyDescent="0.25">
      <c r="B1068" s="8">
        <v>1467016</v>
      </c>
      <c r="C1068" s="1" t="s">
        <v>994</v>
      </c>
      <c r="D1068" s="2" t="s">
        <v>15</v>
      </c>
      <c r="E1068" s="3">
        <f t="shared" ca="1" si="579"/>
        <v>45831</v>
      </c>
      <c r="F1068" s="3">
        <f t="shared" ca="1" si="581"/>
        <v>45821</v>
      </c>
      <c r="G1068" s="3">
        <f t="shared" ca="1" si="582"/>
        <v>45827</v>
      </c>
      <c r="H1068" s="2">
        <v>5</v>
      </c>
      <c r="I1068" s="2" t="s">
        <v>16</v>
      </c>
      <c r="J1068" s="3">
        <f t="shared" ca="1" si="580"/>
        <v>45740</v>
      </c>
      <c r="K1068" s="3">
        <f t="shared" ca="1" si="583"/>
        <v>45730</v>
      </c>
      <c r="L1068" s="3">
        <f t="shared" ca="1" si="584"/>
        <v>45736</v>
      </c>
      <c r="M1068" s="9">
        <v>5</v>
      </c>
    </row>
    <row r="1069" spans="2:13" x14ac:dyDescent="0.25">
      <c r="B1069" s="8">
        <v>1357813</v>
      </c>
      <c r="C1069" s="1" t="s">
        <v>995</v>
      </c>
      <c r="D1069" s="2" t="s">
        <v>15</v>
      </c>
      <c r="E1069" s="3">
        <f t="shared" ca="1" si="579"/>
        <v>45831</v>
      </c>
      <c r="F1069" s="3">
        <f t="shared" ca="1" si="581"/>
        <v>45821</v>
      </c>
      <c r="G1069" s="3">
        <f t="shared" ca="1" si="582"/>
        <v>45827</v>
      </c>
      <c r="H1069" s="2">
        <v>5</v>
      </c>
      <c r="I1069" s="2" t="s">
        <v>16</v>
      </c>
      <c r="J1069" s="3">
        <f t="shared" ca="1" si="580"/>
        <v>45740</v>
      </c>
      <c r="K1069" s="3">
        <f t="shared" ca="1" si="583"/>
        <v>45730</v>
      </c>
      <c r="L1069" s="3">
        <f t="shared" ca="1" si="584"/>
        <v>45736</v>
      </c>
      <c r="M1069" s="9">
        <v>5</v>
      </c>
    </row>
    <row r="1070" spans="2:13" x14ac:dyDescent="0.25">
      <c r="B1070" s="8" t="s">
        <v>996</v>
      </c>
      <c r="C1070" s="1" t="s">
        <v>997</v>
      </c>
      <c r="D1070" s="2" t="s">
        <v>15</v>
      </c>
      <c r="E1070" s="3">
        <f t="shared" ca="1" si="579"/>
        <v>45831</v>
      </c>
      <c r="F1070" s="3">
        <f t="shared" ca="1" si="581"/>
        <v>45821</v>
      </c>
      <c r="G1070" s="3">
        <f t="shared" ca="1" si="582"/>
        <v>45827</v>
      </c>
      <c r="H1070" s="2">
        <v>5</v>
      </c>
      <c r="I1070" s="2" t="s">
        <v>16</v>
      </c>
      <c r="J1070" s="3">
        <f t="shared" ca="1" si="580"/>
        <v>45740</v>
      </c>
      <c r="K1070" s="3">
        <f t="shared" ca="1" si="583"/>
        <v>45730</v>
      </c>
      <c r="L1070" s="3">
        <f t="shared" ca="1" si="584"/>
        <v>45736</v>
      </c>
      <c r="M1070" s="9">
        <v>5</v>
      </c>
    </row>
    <row r="1071" spans="2:13" x14ac:dyDescent="0.25">
      <c r="B1071" s="8" t="s">
        <v>998</v>
      </c>
      <c r="C1071" s="1" t="s">
        <v>999</v>
      </c>
      <c r="D1071" s="2" t="s">
        <v>15</v>
      </c>
      <c r="E1071" s="3">
        <f t="shared" ca="1" si="579"/>
        <v>45831</v>
      </c>
      <c r="F1071" s="3">
        <f t="shared" ref="F1071:F1078" ca="1" si="585">E1071-10</f>
        <v>45821</v>
      </c>
      <c r="G1071" s="3">
        <f t="shared" ref="G1071:G1078" ca="1" si="586">E1071-4</f>
        <v>45827</v>
      </c>
      <c r="H1071" s="2">
        <v>5</v>
      </c>
      <c r="I1071" s="2" t="s">
        <v>16</v>
      </c>
      <c r="J1071" s="3">
        <f t="shared" ca="1" si="580"/>
        <v>45740</v>
      </c>
      <c r="K1071" s="3">
        <f t="shared" ref="K1071:K1078" ca="1" si="587">J1071-10</f>
        <v>45730</v>
      </c>
      <c r="L1071" s="3">
        <f t="shared" ref="L1071:L1078" ca="1" si="588">J1071-4</f>
        <v>45736</v>
      </c>
      <c r="M1071" s="9">
        <v>5</v>
      </c>
    </row>
    <row r="1072" spans="2:13" x14ac:dyDescent="0.25">
      <c r="B1072" s="8" t="s">
        <v>1000</v>
      </c>
      <c r="C1072" s="1" t="s">
        <v>1001</v>
      </c>
      <c r="D1072" s="2" t="s">
        <v>15</v>
      </c>
      <c r="E1072" s="3">
        <f t="shared" ca="1" si="579"/>
        <v>45831</v>
      </c>
      <c r="F1072" s="3">
        <f t="shared" ca="1" si="585"/>
        <v>45821</v>
      </c>
      <c r="G1072" s="3">
        <f t="shared" ca="1" si="586"/>
        <v>45827</v>
      </c>
      <c r="H1072" s="2">
        <v>5</v>
      </c>
      <c r="I1072" s="2" t="s">
        <v>16</v>
      </c>
      <c r="J1072" s="3">
        <f t="shared" ca="1" si="580"/>
        <v>45740</v>
      </c>
      <c r="K1072" s="3">
        <f t="shared" ca="1" si="587"/>
        <v>45730</v>
      </c>
      <c r="L1072" s="3">
        <f t="shared" ca="1" si="588"/>
        <v>45736</v>
      </c>
      <c r="M1072" s="9">
        <v>5</v>
      </c>
    </row>
    <row r="1073" spans="2:13" x14ac:dyDescent="0.25">
      <c r="B1073" s="8" t="s">
        <v>1002</v>
      </c>
      <c r="C1073" s="1" t="s">
        <v>1003</v>
      </c>
      <c r="D1073" s="2" t="s">
        <v>15</v>
      </c>
      <c r="E1073" s="3">
        <f t="shared" ca="1" si="579"/>
        <v>45831</v>
      </c>
      <c r="F1073" s="3">
        <f t="shared" ca="1" si="585"/>
        <v>45821</v>
      </c>
      <c r="G1073" s="3">
        <f t="shared" ca="1" si="586"/>
        <v>45827</v>
      </c>
      <c r="H1073" s="2">
        <v>5</v>
      </c>
      <c r="I1073" s="2" t="s">
        <v>16</v>
      </c>
      <c r="J1073" s="3">
        <f t="shared" ca="1" si="580"/>
        <v>45740</v>
      </c>
      <c r="K1073" s="3">
        <f t="shared" ca="1" si="587"/>
        <v>45730</v>
      </c>
      <c r="L1073" s="3">
        <f t="shared" ca="1" si="588"/>
        <v>45736</v>
      </c>
      <c r="M1073" s="9">
        <v>5</v>
      </c>
    </row>
    <row r="1074" spans="2:13" x14ac:dyDescent="0.25">
      <c r="B1074" s="8" t="s">
        <v>1004</v>
      </c>
      <c r="C1074" s="1" t="s">
        <v>1005</v>
      </c>
      <c r="D1074" s="2" t="s">
        <v>15</v>
      </c>
      <c r="E1074" s="3">
        <f t="shared" ca="1" si="579"/>
        <v>45831</v>
      </c>
      <c r="F1074" s="3">
        <f t="shared" ca="1" si="585"/>
        <v>45821</v>
      </c>
      <c r="G1074" s="3">
        <f t="shared" ca="1" si="586"/>
        <v>45827</v>
      </c>
      <c r="H1074" s="2">
        <v>5</v>
      </c>
      <c r="I1074" s="2" t="s">
        <v>16</v>
      </c>
      <c r="J1074" s="3">
        <f t="shared" ca="1" si="580"/>
        <v>45740</v>
      </c>
      <c r="K1074" s="3">
        <f t="shared" ca="1" si="587"/>
        <v>45730</v>
      </c>
      <c r="L1074" s="3">
        <f t="shared" ca="1" si="588"/>
        <v>45736</v>
      </c>
      <c r="M1074" s="9">
        <v>5</v>
      </c>
    </row>
    <row r="1075" spans="2:13" x14ac:dyDescent="0.25">
      <c r="B1075" s="8" t="s">
        <v>1006</v>
      </c>
      <c r="C1075" s="1" t="s">
        <v>1007</v>
      </c>
      <c r="D1075" s="2" t="s">
        <v>15</v>
      </c>
      <c r="E1075" s="3">
        <f t="shared" ca="1" si="579"/>
        <v>45831</v>
      </c>
      <c r="F1075" s="3">
        <f t="shared" ca="1" si="585"/>
        <v>45821</v>
      </c>
      <c r="G1075" s="3">
        <f t="shared" ca="1" si="586"/>
        <v>45827</v>
      </c>
      <c r="H1075" s="2">
        <v>5</v>
      </c>
      <c r="I1075" s="2" t="s">
        <v>16</v>
      </c>
      <c r="J1075" s="3">
        <f t="shared" ca="1" si="580"/>
        <v>45740</v>
      </c>
      <c r="K1075" s="3">
        <f t="shared" ca="1" si="587"/>
        <v>45730</v>
      </c>
      <c r="L1075" s="3">
        <f t="shared" ca="1" si="588"/>
        <v>45736</v>
      </c>
      <c r="M1075" s="9">
        <v>5</v>
      </c>
    </row>
    <row r="1076" spans="2:13" x14ac:dyDescent="0.25">
      <c r="B1076" s="8" t="s">
        <v>1008</v>
      </c>
      <c r="C1076" s="1" t="s">
        <v>1009</v>
      </c>
      <c r="D1076" s="2" t="s">
        <v>15</v>
      </c>
      <c r="E1076" s="3">
        <f t="shared" ca="1" si="579"/>
        <v>45831</v>
      </c>
      <c r="F1076" s="3">
        <f t="shared" ca="1" si="585"/>
        <v>45821</v>
      </c>
      <c r="G1076" s="3">
        <f t="shared" ca="1" si="586"/>
        <v>45827</v>
      </c>
      <c r="H1076" s="2">
        <v>5</v>
      </c>
      <c r="I1076" s="2" t="s">
        <v>16</v>
      </c>
      <c r="J1076" s="3">
        <f t="shared" ca="1" si="580"/>
        <v>45740</v>
      </c>
      <c r="K1076" s="3">
        <f t="shared" ca="1" si="587"/>
        <v>45730</v>
      </c>
      <c r="L1076" s="3">
        <f t="shared" ca="1" si="588"/>
        <v>45736</v>
      </c>
      <c r="M1076" s="9">
        <v>5</v>
      </c>
    </row>
    <row r="1077" spans="2:13" x14ac:dyDescent="0.25">
      <c r="B1077" s="8" t="s">
        <v>1010</v>
      </c>
      <c r="C1077" s="1" t="s">
        <v>1011</v>
      </c>
      <c r="D1077" s="2" t="s">
        <v>15</v>
      </c>
      <c r="E1077" s="3">
        <f t="shared" ca="1" si="579"/>
        <v>45831</v>
      </c>
      <c r="F1077" s="3">
        <f t="shared" ca="1" si="585"/>
        <v>45821</v>
      </c>
      <c r="G1077" s="3">
        <f t="shared" ca="1" si="586"/>
        <v>45827</v>
      </c>
      <c r="H1077" s="2">
        <v>5</v>
      </c>
      <c r="I1077" s="2" t="s">
        <v>16</v>
      </c>
      <c r="J1077" s="3">
        <f t="shared" ca="1" si="580"/>
        <v>45740</v>
      </c>
      <c r="K1077" s="3">
        <f t="shared" ca="1" si="587"/>
        <v>45730</v>
      </c>
      <c r="L1077" s="3">
        <f t="shared" ca="1" si="588"/>
        <v>45736</v>
      </c>
      <c r="M1077" s="9">
        <v>5</v>
      </c>
    </row>
    <row r="1078" spans="2:13" x14ac:dyDescent="0.25">
      <c r="B1078" s="8" t="s">
        <v>1012</v>
      </c>
      <c r="C1078" s="1" t="s">
        <v>1013</v>
      </c>
      <c r="D1078" s="2" t="s">
        <v>15</v>
      </c>
      <c r="E1078" s="3">
        <f t="shared" ca="1" si="579"/>
        <v>45831</v>
      </c>
      <c r="F1078" s="3">
        <f t="shared" ca="1" si="585"/>
        <v>45821</v>
      </c>
      <c r="G1078" s="3">
        <f t="shared" ca="1" si="586"/>
        <v>45827</v>
      </c>
      <c r="H1078" s="2">
        <v>5</v>
      </c>
      <c r="I1078" s="2" t="s">
        <v>16</v>
      </c>
      <c r="J1078" s="3">
        <f t="shared" ca="1" si="580"/>
        <v>45740</v>
      </c>
      <c r="K1078" s="3">
        <f t="shared" ca="1" si="587"/>
        <v>45730</v>
      </c>
      <c r="L1078" s="3">
        <f t="shared" ca="1" si="588"/>
        <v>45736</v>
      </c>
      <c r="M1078" s="9">
        <v>5</v>
      </c>
    </row>
    <row r="1079" spans="2:13" x14ac:dyDescent="0.25">
      <c r="B1079" s="8">
        <v>2910624</v>
      </c>
      <c r="C1079" s="1" t="s">
        <v>1014</v>
      </c>
      <c r="D1079" s="2" t="s">
        <v>15</v>
      </c>
      <c r="E1079" s="3">
        <f t="shared" ca="1" si="579"/>
        <v>45831</v>
      </c>
      <c r="F1079" s="3">
        <f t="shared" ref="F1079" ca="1" si="589">E1079-10</f>
        <v>45821</v>
      </c>
      <c r="G1079" s="3">
        <f t="shared" ref="G1079" ca="1" si="590">E1079-4</f>
        <v>45827</v>
      </c>
      <c r="H1079" s="2">
        <v>5</v>
      </c>
      <c r="I1079" s="2" t="s">
        <v>16</v>
      </c>
      <c r="J1079" s="3">
        <f t="shared" ca="1" si="580"/>
        <v>45740</v>
      </c>
      <c r="K1079" s="3">
        <f t="shared" ref="K1079" ca="1" si="591">J1079-10</f>
        <v>45730</v>
      </c>
      <c r="L1079" s="3">
        <f t="shared" ref="L1079" ca="1" si="592">J1079-4</f>
        <v>45736</v>
      </c>
      <c r="M1079" s="9">
        <v>5</v>
      </c>
    </row>
    <row r="1080" spans="2:13" x14ac:dyDescent="0.25">
      <c r="B1080" s="8">
        <v>1389778</v>
      </c>
      <c r="C1080" s="1" t="s">
        <v>1015</v>
      </c>
      <c r="D1080" s="2" t="s">
        <v>15</v>
      </c>
      <c r="E1080" s="3">
        <f t="shared" ca="1" si="579"/>
        <v>45831</v>
      </c>
      <c r="F1080" s="3">
        <f t="shared" ref="F1080:F1085" ca="1" si="593">E1080-10</f>
        <v>45821</v>
      </c>
      <c r="G1080" s="3">
        <f t="shared" ref="G1080:G1085" ca="1" si="594">E1080-4</f>
        <v>45827</v>
      </c>
      <c r="H1080" s="2">
        <v>5</v>
      </c>
      <c r="I1080" s="2" t="s">
        <v>16</v>
      </c>
      <c r="J1080" s="3">
        <f t="shared" ca="1" si="580"/>
        <v>45740</v>
      </c>
      <c r="K1080" s="3">
        <f t="shared" ref="K1080:K1085" ca="1" si="595">J1080-10</f>
        <v>45730</v>
      </c>
      <c r="L1080" s="3">
        <f t="shared" ref="L1080:L1085" ca="1" si="596">J1080-4</f>
        <v>45736</v>
      </c>
      <c r="M1080" s="9">
        <v>5</v>
      </c>
    </row>
    <row r="1081" spans="2:13" x14ac:dyDescent="0.25">
      <c r="B1081" s="8">
        <v>1389777</v>
      </c>
      <c r="C1081" s="1" t="s">
        <v>1016</v>
      </c>
      <c r="D1081" s="2" t="s">
        <v>15</v>
      </c>
      <c r="E1081" s="3">
        <f t="shared" ca="1" si="579"/>
        <v>45831</v>
      </c>
      <c r="F1081" s="3">
        <f t="shared" ca="1" si="593"/>
        <v>45821</v>
      </c>
      <c r="G1081" s="3">
        <f t="shared" ca="1" si="594"/>
        <v>45827</v>
      </c>
      <c r="H1081" s="2">
        <v>5</v>
      </c>
      <c r="I1081" s="2" t="s">
        <v>16</v>
      </c>
      <c r="J1081" s="3">
        <f t="shared" ca="1" si="580"/>
        <v>45740</v>
      </c>
      <c r="K1081" s="3">
        <f t="shared" ca="1" si="595"/>
        <v>45730</v>
      </c>
      <c r="L1081" s="3">
        <f t="shared" ca="1" si="596"/>
        <v>45736</v>
      </c>
      <c r="M1081" s="9">
        <v>5</v>
      </c>
    </row>
    <row r="1082" spans="2:13" x14ac:dyDescent="0.25">
      <c r="B1082" s="8">
        <v>1451788</v>
      </c>
      <c r="C1082" s="1" t="s">
        <v>1017</v>
      </c>
      <c r="D1082" s="2" t="s">
        <v>15</v>
      </c>
      <c r="E1082" s="3">
        <f t="shared" ca="1" si="579"/>
        <v>45831</v>
      </c>
      <c r="F1082" s="3">
        <f t="shared" ca="1" si="593"/>
        <v>45821</v>
      </c>
      <c r="G1082" s="3">
        <f t="shared" ca="1" si="594"/>
        <v>45827</v>
      </c>
      <c r="H1082" s="2">
        <v>5</v>
      </c>
      <c r="I1082" s="2" t="s">
        <v>16</v>
      </c>
      <c r="J1082" s="3">
        <f t="shared" ca="1" si="580"/>
        <v>45740</v>
      </c>
      <c r="K1082" s="3">
        <f t="shared" ca="1" si="595"/>
        <v>45730</v>
      </c>
      <c r="L1082" s="3">
        <f t="shared" ca="1" si="596"/>
        <v>45736</v>
      </c>
      <c r="M1082" s="9">
        <v>5</v>
      </c>
    </row>
    <row r="1083" spans="2:13" x14ac:dyDescent="0.25">
      <c r="B1083" s="8" t="s">
        <v>1018</v>
      </c>
      <c r="C1083" s="1" t="s">
        <v>1019</v>
      </c>
      <c r="D1083" s="2" t="s">
        <v>15</v>
      </c>
      <c r="E1083" s="3">
        <f t="shared" ca="1" si="579"/>
        <v>45831</v>
      </c>
      <c r="F1083" s="3">
        <f t="shared" ca="1" si="593"/>
        <v>45821</v>
      </c>
      <c r="G1083" s="3">
        <f t="shared" ca="1" si="594"/>
        <v>45827</v>
      </c>
      <c r="H1083" s="2">
        <v>5</v>
      </c>
      <c r="I1083" s="2" t="s">
        <v>16</v>
      </c>
      <c r="J1083" s="3">
        <f t="shared" ca="1" si="580"/>
        <v>45740</v>
      </c>
      <c r="K1083" s="3">
        <f t="shared" ca="1" si="595"/>
        <v>45730</v>
      </c>
      <c r="L1083" s="3">
        <f t="shared" ca="1" si="596"/>
        <v>45736</v>
      </c>
      <c r="M1083" s="9">
        <v>5</v>
      </c>
    </row>
    <row r="1084" spans="2:13" x14ac:dyDescent="0.25">
      <c r="B1084" s="8" t="s">
        <v>1020</v>
      </c>
      <c r="C1084" s="1" t="s">
        <v>1021</v>
      </c>
      <c r="D1084" s="2" t="s">
        <v>15</v>
      </c>
      <c r="E1084" s="3">
        <f t="shared" ca="1" si="579"/>
        <v>45831</v>
      </c>
      <c r="F1084" s="3">
        <f t="shared" ca="1" si="593"/>
        <v>45821</v>
      </c>
      <c r="G1084" s="3">
        <f t="shared" ca="1" si="594"/>
        <v>45827</v>
      </c>
      <c r="H1084" s="2">
        <v>5</v>
      </c>
      <c r="I1084" s="2" t="s">
        <v>16</v>
      </c>
      <c r="J1084" s="3">
        <f t="shared" ca="1" si="580"/>
        <v>45740</v>
      </c>
      <c r="K1084" s="3">
        <f t="shared" ca="1" si="595"/>
        <v>45730</v>
      </c>
      <c r="L1084" s="3">
        <f t="shared" ca="1" si="596"/>
        <v>45736</v>
      </c>
      <c r="M1084" s="9">
        <v>5</v>
      </c>
    </row>
    <row r="1085" spans="2:13" x14ac:dyDescent="0.25">
      <c r="B1085" s="8" t="s">
        <v>1022</v>
      </c>
      <c r="C1085" s="1" t="s">
        <v>1023</v>
      </c>
      <c r="D1085" s="2" t="s">
        <v>15</v>
      </c>
      <c r="E1085" s="3">
        <f t="shared" ca="1" si="579"/>
        <v>45831</v>
      </c>
      <c r="F1085" s="3">
        <f t="shared" ca="1" si="593"/>
        <v>45821</v>
      </c>
      <c r="G1085" s="3">
        <f t="shared" ca="1" si="594"/>
        <v>45827</v>
      </c>
      <c r="H1085" s="2">
        <v>5</v>
      </c>
      <c r="I1085" s="2" t="s">
        <v>16</v>
      </c>
      <c r="J1085" s="3">
        <f t="shared" ca="1" si="580"/>
        <v>45740</v>
      </c>
      <c r="K1085" s="3">
        <f t="shared" ca="1" si="595"/>
        <v>45730</v>
      </c>
      <c r="L1085" s="3">
        <f t="shared" ca="1" si="596"/>
        <v>45736</v>
      </c>
      <c r="M1085" s="9">
        <v>5</v>
      </c>
    </row>
    <row r="1086" spans="2:13" x14ac:dyDescent="0.25">
      <c r="B1086" s="8">
        <v>2372933</v>
      </c>
      <c r="C1086" s="1" t="s">
        <v>1024</v>
      </c>
      <c r="D1086" s="2" t="s">
        <v>15</v>
      </c>
      <c r="E1086" s="3">
        <f t="shared" ca="1" si="579"/>
        <v>45831</v>
      </c>
      <c r="F1086" s="3">
        <f t="shared" ref="F1086:F1093" ca="1" si="597">E1086-10</f>
        <v>45821</v>
      </c>
      <c r="G1086" s="3">
        <f t="shared" ref="G1086:G1093" ca="1" si="598">E1086-4</f>
        <v>45827</v>
      </c>
      <c r="H1086" s="2">
        <v>5</v>
      </c>
      <c r="I1086" s="2" t="s">
        <v>16</v>
      </c>
      <c r="J1086" s="3">
        <f t="shared" ca="1" si="580"/>
        <v>45740</v>
      </c>
      <c r="K1086" s="3">
        <f t="shared" ref="K1086:K1093" ca="1" si="599">J1086-10</f>
        <v>45730</v>
      </c>
      <c r="L1086" s="3">
        <f t="shared" ref="L1086:L1093" ca="1" si="600">J1086-4</f>
        <v>45736</v>
      </c>
      <c r="M1086" s="9">
        <v>5</v>
      </c>
    </row>
    <row r="1087" spans="2:13" x14ac:dyDescent="0.25">
      <c r="B1087" s="8">
        <v>2373653</v>
      </c>
      <c r="C1087" s="1" t="s">
        <v>1025</v>
      </c>
      <c r="D1087" s="2" t="s">
        <v>15</v>
      </c>
      <c r="E1087" s="3">
        <f t="shared" ca="1" si="579"/>
        <v>45831</v>
      </c>
      <c r="F1087" s="3">
        <f t="shared" ca="1" si="597"/>
        <v>45821</v>
      </c>
      <c r="G1087" s="3">
        <f t="shared" ca="1" si="598"/>
        <v>45827</v>
      </c>
      <c r="H1087" s="2">
        <v>5</v>
      </c>
      <c r="I1087" s="2" t="s">
        <v>16</v>
      </c>
      <c r="J1087" s="3">
        <f t="shared" ca="1" si="580"/>
        <v>45740</v>
      </c>
      <c r="K1087" s="3">
        <f t="shared" ca="1" si="599"/>
        <v>45730</v>
      </c>
      <c r="L1087" s="3">
        <f t="shared" ca="1" si="600"/>
        <v>45736</v>
      </c>
      <c r="M1087" s="9">
        <v>5</v>
      </c>
    </row>
    <row r="1088" spans="2:13" x14ac:dyDescent="0.25">
      <c r="B1088" s="8">
        <v>2373662</v>
      </c>
      <c r="C1088" s="1" t="s">
        <v>1026</v>
      </c>
      <c r="D1088" s="2" t="s">
        <v>15</v>
      </c>
      <c r="E1088" s="3">
        <f t="shared" ca="1" si="579"/>
        <v>45831</v>
      </c>
      <c r="F1088" s="3">
        <f t="shared" ca="1" si="597"/>
        <v>45821</v>
      </c>
      <c r="G1088" s="3">
        <f t="shared" ca="1" si="598"/>
        <v>45827</v>
      </c>
      <c r="H1088" s="2">
        <v>5</v>
      </c>
      <c r="I1088" s="2" t="s">
        <v>16</v>
      </c>
      <c r="J1088" s="3">
        <f t="shared" ca="1" si="580"/>
        <v>45740</v>
      </c>
      <c r="K1088" s="3">
        <f t="shared" ca="1" si="599"/>
        <v>45730</v>
      </c>
      <c r="L1088" s="3">
        <f t="shared" ca="1" si="600"/>
        <v>45736</v>
      </c>
      <c r="M1088" s="9">
        <v>5</v>
      </c>
    </row>
    <row r="1089" spans="2:13" x14ac:dyDescent="0.25">
      <c r="B1089" s="8">
        <v>2320327</v>
      </c>
      <c r="C1089" s="1" t="s">
        <v>1027</v>
      </c>
      <c r="D1089" s="2" t="s">
        <v>15</v>
      </c>
      <c r="E1089" s="3">
        <f t="shared" ca="1" si="579"/>
        <v>45831</v>
      </c>
      <c r="F1089" s="3">
        <f t="shared" ca="1" si="597"/>
        <v>45821</v>
      </c>
      <c r="G1089" s="3">
        <f t="shared" ca="1" si="598"/>
        <v>45827</v>
      </c>
      <c r="H1089" s="2">
        <v>5</v>
      </c>
      <c r="I1089" s="2" t="s">
        <v>16</v>
      </c>
      <c r="J1089" s="3">
        <f t="shared" ca="1" si="580"/>
        <v>45740</v>
      </c>
      <c r="K1089" s="3">
        <f t="shared" ca="1" si="599"/>
        <v>45730</v>
      </c>
      <c r="L1089" s="3">
        <f t="shared" ca="1" si="600"/>
        <v>45736</v>
      </c>
      <c r="M1089" s="9">
        <v>5</v>
      </c>
    </row>
    <row r="1090" spans="2:13" x14ac:dyDescent="0.25">
      <c r="B1090" s="8">
        <v>2320329</v>
      </c>
      <c r="C1090" s="1" t="s">
        <v>1028</v>
      </c>
      <c r="D1090" s="2" t="s">
        <v>15</v>
      </c>
      <c r="E1090" s="3">
        <f t="shared" ca="1" si="579"/>
        <v>45831</v>
      </c>
      <c r="F1090" s="3">
        <f t="shared" ca="1" si="597"/>
        <v>45821</v>
      </c>
      <c r="G1090" s="3">
        <f t="shared" ca="1" si="598"/>
        <v>45827</v>
      </c>
      <c r="H1090" s="2">
        <v>5</v>
      </c>
      <c r="I1090" s="2" t="s">
        <v>16</v>
      </c>
      <c r="J1090" s="3">
        <f t="shared" ca="1" si="580"/>
        <v>45740</v>
      </c>
      <c r="K1090" s="3">
        <f t="shared" ca="1" si="599"/>
        <v>45730</v>
      </c>
      <c r="L1090" s="3">
        <f t="shared" ca="1" si="600"/>
        <v>45736</v>
      </c>
      <c r="M1090" s="9">
        <v>5</v>
      </c>
    </row>
    <row r="1091" spans="2:13" x14ac:dyDescent="0.25">
      <c r="B1091" s="8">
        <v>3058402</v>
      </c>
      <c r="C1091" s="1" t="s">
        <v>1029</v>
      </c>
      <c r="D1091" s="2" t="s">
        <v>15</v>
      </c>
      <c r="E1091" s="3">
        <f t="shared" ca="1" si="579"/>
        <v>45831</v>
      </c>
      <c r="F1091" s="3">
        <f t="shared" ca="1" si="597"/>
        <v>45821</v>
      </c>
      <c r="G1091" s="3">
        <f t="shared" ca="1" si="598"/>
        <v>45827</v>
      </c>
      <c r="H1091" s="2">
        <v>5</v>
      </c>
      <c r="I1091" s="2" t="s">
        <v>16</v>
      </c>
      <c r="J1091" s="3">
        <f t="shared" ca="1" si="580"/>
        <v>45740</v>
      </c>
      <c r="K1091" s="3">
        <f t="shared" ca="1" si="599"/>
        <v>45730</v>
      </c>
      <c r="L1091" s="3">
        <f t="shared" ca="1" si="600"/>
        <v>45736</v>
      </c>
      <c r="M1091" s="9">
        <v>5</v>
      </c>
    </row>
    <row r="1092" spans="2:13" x14ac:dyDescent="0.25">
      <c r="B1092" s="8">
        <v>2320339</v>
      </c>
      <c r="C1092" s="1" t="s">
        <v>1030</v>
      </c>
      <c r="D1092" s="2" t="s">
        <v>15</v>
      </c>
      <c r="E1092" s="3">
        <f t="shared" ca="1" si="579"/>
        <v>45831</v>
      </c>
      <c r="F1092" s="3">
        <f t="shared" ca="1" si="597"/>
        <v>45821</v>
      </c>
      <c r="G1092" s="3">
        <f t="shared" ca="1" si="598"/>
        <v>45827</v>
      </c>
      <c r="H1092" s="2">
        <v>5</v>
      </c>
      <c r="I1092" s="2" t="s">
        <v>16</v>
      </c>
      <c r="J1092" s="3">
        <f t="shared" ca="1" si="580"/>
        <v>45740</v>
      </c>
      <c r="K1092" s="3">
        <f t="shared" ca="1" si="599"/>
        <v>45730</v>
      </c>
      <c r="L1092" s="3">
        <f t="shared" ca="1" si="600"/>
        <v>45736</v>
      </c>
      <c r="M1092" s="9">
        <v>5</v>
      </c>
    </row>
    <row r="1093" spans="2:13" x14ac:dyDescent="0.25">
      <c r="B1093" s="8">
        <v>1712622</v>
      </c>
      <c r="C1093" s="1" t="s">
        <v>1031</v>
      </c>
      <c r="D1093" s="2" t="s">
        <v>16</v>
      </c>
      <c r="E1093" s="3">
        <f t="shared" ca="1" si="579"/>
        <v>45831</v>
      </c>
      <c r="F1093" s="3">
        <f t="shared" ca="1" si="597"/>
        <v>45821</v>
      </c>
      <c r="G1093" s="3">
        <f t="shared" ca="1" si="598"/>
        <v>45827</v>
      </c>
      <c r="H1093" s="2">
        <v>5</v>
      </c>
      <c r="I1093" s="2" t="s">
        <v>16</v>
      </c>
      <c r="J1093" s="3">
        <f t="shared" ca="1" si="580"/>
        <v>45740</v>
      </c>
      <c r="K1093" s="3">
        <f t="shared" ca="1" si="599"/>
        <v>45730</v>
      </c>
      <c r="L1093" s="3">
        <f t="shared" ca="1" si="600"/>
        <v>45736</v>
      </c>
      <c r="M1093" s="9">
        <v>5</v>
      </c>
    </row>
    <row r="1094" spans="2:13" x14ac:dyDescent="0.25">
      <c r="B1094" s="89" t="s">
        <v>1032</v>
      </c>
      <c r="C1094" s="90"/>
      <c r="D1094" s="90"/>
      <c r="E1094" s="90"/>
      <c r="F1094" s="90"/>
      <c r="G1094" s="90"/>
      <c r="H1094" s="90"/>
      <c r="I1094" s="90"/>
      <c r="J1094" s="90"/>
      <c r="K1094" s="90"/>
      <c r="L1094" s="90"/>
      <c r="M1094" s="91"/>
    </row>
    <row r="1095" spans="2:13" x14ac:dyDescent="0.25">
      <c r="B1095" s="25">
        <v>2231872</v>
      </c>
      <c r="C1095" s="26" t="s">
        <v>1033</v>
      </c>
      <c r="D1095" s="2" t="s">
        <v>15</v>
      </c>
      <c r="E1095" s="3">
        <f t="shared" ca="1" si="579"/>
        <v>45831</v>
      </c>
      <c r="F1095" s="3">
        <f ca="1">E1095-10</f>
        <v>45821</v>
      </c>
      <c r="G1095" s="3">
        <f ca="1">E1095-4</f>
        <v>45827</v>
      </c>
      <c r="H1095" s="2">
        <v>5</v>
      </c>
      <c r="I1095" s="2" t="s">
        <v>16</v>
      </c>
      <c r="J1095" s="3">
        <f t="shared" ca="1" si="580"/>
        <v>45740</v>
      </c>
      <c r="K1095" s="3">
        <f ca="1">J1095-10</f>
        <v>45730</v>
      </c>
      <c r="L1095" s="3">
        <f ca="1">J1095-4</f>
        <v>45736</v>
      </c>
      <c r="M1095" s="9">
        <v>5</v>
      </c>
    </row>
    <row r="1096" spans="2:13" x14ac:dyDescent="0.25">
      <c r="B1096" s="25">
        <v>2231873</v>
      </c>
      <c r="C1096" s="26" t="s">
        <v>1034</v>
      </c>
      <c r="D1096" s="2" t="s">
        <v>15</v>
      </c>
      <c r="E1096" s="3">
        <f t="shared" ca="1" si="579"/>
        <v>45831</v>
      </c>
      <c r="F1096" s="3">
        <f t="shared" ref="F1096:F1135" ca="1" si="601">E1096-10</f>
        <v>45821</v>
      </c>
      <c r="G1096" s="3">
        <f t="shared" ref="G1096:G1135" ca="1" si="602">E1096-4</f>
        <v>45827</v>
      </c>
      <c r="H1096" s="2">
        <v>5</v>
      </c>
      <c r="I1096" s="2" t="s">
        <v>16</v>
      </c>
      <c r="J1096" s="3">
        <f t="shared" ca="1" si="580"/>
        <v>45740</v>
      </c>
      <c r="K1096" s="3">
        <f t="shared" ref="K1096:K1135" ca="1" si="603">J1096-10</f>
        <v>45730</v>
      </c>
      <c r="L1096" s="3">
        <f t="shared" ref="L1096:L1135" ca="1" si="604">J1096-4</f>
        <v>45736</v>
      </c>
      <c r="M1096" s="9">
        <v>5</v>
      </c>
    </row>
    <row r="1097" spans="2:13" x14ac:dyDescent="0.25">
      <c r="B1097" s="25">
        <v>2231874</v>
      </c>
      <c r="C1097" s="26" t="s">
        <v>1035</v>
      </c>
      <c r="D1097" s="2" t="s">
        <v>15</v>
      </c>
      <c r="E1097" s="3">
        <f t="shared" ca="1" si="579"/>
        <v>45831</v>
      </c>
      <c r="F1097" s="3">
        <f t="shared" ca="1" si="601"/>
        <v>45821</v>
      </c>
      <c r="G1097" s="3">
        <f t="shared" ca="1" si="602"/>
        <v>45827</v>
      </c>
      <c r="H1097" s="2">
        <v>5</v>
      </c>
      <c r="I1097" s="2" t="s">
        <v>16</v>
      </c>
      <c r="J1097" s="3">
        <f t="shared" ca="1" si="580"/>
        <v>45740</v>
      </c>
      <c r="K1097" s="3">
        <f t="shared" ca="1" si="603"/>
        <v>45730</v>
      </c>
      <c r="L1097" s="3">
        <f t="shared" ca="1" si="604"/>
        <v>45736</v>
      </c>
      <c r="M1097" s="9">
        <v>5</v>
      </c>
    </row>
    <row r="1098" spans="2:13" x14ac:dyDescent="0.25">
      <c r="B1098" s="25">
        <v>3269256</v>
      </c>
      <c r="C1098" s="26" t="s">
        <v>1036</v>
      </c>
      <c r="D1098" s="2" t="s">
        <v>15</v>
      </c>
      <c r="E1098" s="3">
        <f t="shared" ca="1" si="579"/>
        <v>45831</v>
      </c>
      <c r="F1098" s="3">
        <f t="shared" ref="F1098" ca="1" si="605">E1098-10</f>
        <v>45821</v>
      </c>
      <c r="G1098" s="3">
        <f t="shared" ref="G1098" ca="1" si="606">E1098-4</f>
        <v>45827</v>
      </c>
      <c r="H1098" s="2">
        <v>5</v>
      </c>
      <c r="I1098" s="2" t="s">
        <v>15</v>
      </c>
      <c r="J1098" s="3">
        <f t="shared" ref="J1098" ca="1" si="607">MondayfollowingThirdFriday_JunDec</f>
        <v>45831</v>
      </c>
      <c r="K1098" s="3">
        <f t="shared" ca="1" si="603"/>
        <v>45821</v>
      </c>
      <c r="L1098" s="3">
        <f t="shared" ca="1" si="604"/>
        <v>45827</v>
      </c>
      <c r="M1098" s="9">
        <v>5</v>
      </c>
    </row>
    <row r="1099" spans="2:13" x14ac:dyDescent="0.25">
      <c r="B1099" s="25">
        <v>2231875</v>
      </c>
      <c r="C1099" s="26" t="s">
        <v>1037</v>
      </c>
      <c r="D1099" s="2" t="s">
        <v>15</v>
      </c>
      <c r="E1099" s="3">
        <f t="shared" ca="1" si="579"/>
        <v>45831</v>
      </c>
      <c r="F1099" s="3">
        <f t="shared" ca="1" si="601"/>
        <v>45821</v>
      </c>
      <c r="G1099" s="3">
        <f t="shared" ca="1" si="602"/>
        <v>45827</v>
      </c>
      <c r="H1099" s="2">
        <v>5</v>
      </c>
      <c r="I1099" s="2" t="s">
        <v>16</v>
      </c>
      <c r="J1099" s="3">
        <f t="shared" ca="1" si="580"/>
        <v>45740</v>
      </c>
      <c r="K1099" s="3">
        <f t="shared" ca="1" si="603"/>
        <v>45730</v>
      </c>
      <c r="L1099" s="3">
        <f t="shared" ca="1" si="604"/>
        <v>45736</v>
      </c>
      <c r="M1099" s="9">
        <v>5</v>
      </c>
    </row>
    <row r="1100" spans="2:13" x14ac:dyDescent="0.25">
      <c r="B1100" s="25">
        <v>3270596</v>
      </c>
      <c r="C1100" s="26" t="s">
        <v>1038</v>
      </c>
      <c r="D1100" s="2" t="s">
        <v>15</v>
      </c>
      <c r="E1100" s="3">
        <f t="shared" ca="1" si="579"/>
        <v>45831</v>
      </c>
      <c r="F1100" s="3">
        <f t="shared" ref="F1100:F1105" ca="1" si="608">E1100-10</f>
        <v>45821</v>
      </c>
      <c r="G1100" s="3">
        <f t="shared" ref="G1100:G1105" ca="1" si="609">E1100-4</f>
        <v>45827</v>
      </c>
      <c r="H1100" s="2">
        <v>5</v>
      </c>
      <c r="I1100" s="2" t="s">
        <v>16</v>
      </c>
      <c r="J1100" s="3">
        <f t="shared" ca="1" si="580"/>
        <v>45740</v>
      </c>
      <c r="K1100" s="3">
        <f t="shared" ref="K1100:K1105" ca="1" si="610">J1100-10</f>
        <v>45730</v>
      </c>
      <c r="L1100" s="3">
        <f t="shared" ref="L1100:L1105" ca="1" si="611">J1100-4</f>
        <v>45736</v>
      </c>
      <c r="M1100" s="9">
        <v>5</v>
      </c>
    </row>
    <row r="1101" spans="2:13" x14ac:dyDescent="0.25">
      <c r="B1101" s="25">
        <v>3314444</v>
      </c>
      <c r="C1101" s="26" t="s">
        <v>1039</v>
      </c>
      <c r="D1101" s="2" t="s">
        <v>15</v>
      </c>
      <c r="E1101" s="3">
        <f t="shared" ca="1" si="579"/>
        <v>45831</v>
      </c>
      <c r="F1101" s="3">
        <f t="shared" ref="F1101" ca="1" si="612">E1101-10</f>
        <v>45821</v>
      </c>
      <c r="G1101" s="3">
        <f t="shared" ref="G1101" ca="1" si="613">E1101-4</f>
        <v>45827</v>
      </c>
      <c r="H1101" s="2">
        <v>5</v>
      </c>
      <c r="I1101" s="2" t="s">
        <v>16</v>
      </c>
      <c r="J1101" s="3">
        <f t="shared" ca="1" si="580"/>
        <v>45740</v>
      </c>
      <c r="K1101" s="3">
        <f t="shared" ref="K1101" ca="1" si="614">J1101-10</f>
        <v>45730</v>
      </c>
      <c r="L1101" s="3">
        <f t="shared" ref="L1101" ca="1" si="615">J1101-4</f>
        <v>45736</v>
      </c>
      <c r="M1101" s="9">
        <v>5</v>
      </c>
    </row>
    <row r="1102" spans="2:13" x14ac:dyDescent="0.25">
      <c r="B1102" s="25">
        <v>3265755</v>
      </c>
      <c r="C1102" s="26" t="s">
        <v>1040</v>
      </c>
      <c r="D1102" s="2" t="s">
        <v>15</v>
      </c>
      <c r="E1102" s="3">
        <f t="shared" ca="1" si="579"/>
        <v>45831</v>
      </c>
      <c r="F1102" s="3">
        <f t="shared" ca="1" si="608"/>
        <v>45821</v>
      </c>
      <c r="G1102" s="3">
        <f t="shared" ca="1" si="609"/>
        <v>45827</v>
      </c>
      <c r="H1102" s="2">
        <v>5</v>
      </c>
      <c r="I1102" s="2" t="s">
        <v>16</v>
      </c>
      <c r="J1102" s="3">
        <f t="shared" ca="1" si="580"/>
        <v>45740</v>
      </c>
      <c r="K1102" s="3">
        <f t="shared" ca="1" si="610"/>
        <v>45730</v>
      </c>
      <c r="L1102" s="3">
        <f t="shared" ca="1" si="611"/>
        <v>45736</v>
      </c>
      <c r="M1102" s="9">
        <v>5</v>
      </c>
    </row>
    <row r="1103" spans="2:13" x14ac:dyDescent="0.25">
      <c r="B1103" s="25">
        <v>3268557</v>
      </c>
      <c r="C1103" s="26" t="s">
        <v>1041</v>
      </c>
      <c r="D1103" s="2" t="s">
        <v>15</v>
      </c>
      <c r="E1103" s="3">
        <f t="shared" ca="1" si="579"/>
        <v>45831</v>
      </c>
      <c r="F1103" s="3">
        <f t="shared" ca="1" si="608"/>
        <v>45821</v>
      </c>
      <c r="G1103" s="3">
        <f t="shared" ca="1" si="609"/>
        <v>45827</v>
      </c>
      <c r="H1103" s="2">
        <v>5</v>
      </c>
      <c r="I1103" s="2" t="s">
        <v>16</v>
      </c>
      <c r="J1103" s="3">
        <f t="shared" ca="1" si="580"/>
        <v>45740</v>
      </c>
      <c r="K1103" s="3">
        <f t="shared" ca="1" si="610"/>
        <v>45730</v>
      </c>
      <c r="L1103" s="3">
        <f t="shared" ca="1" si="611"/>
        <v>45736</v>
      </c>
      <c r="M1103" s="9">
        <v>5</v>
      </c>
    </row>
    <row r="1104" spans="2:13" x14ac:dyDescent="0.25">
      <c r="B1104" s="25">
        <v>3269121</v>
      </c>
      <c r="C1104" s="26" t="s">
        <v>1042</v>
      </c>
      <c r="D1104" s="2" t="s">
        <v>15</v>
      </c>
      <c r="E1104" s="3">
        <f t="shared" ca="1" si="579"/>
        <v>45831</v>
      </c>
      <c r="F1104" s="3">
        <f t="shared" ca="1" si="608"/>
        <v>45821</v>
      </c>
      <c r="G1104" s="3">
        <f t="shared" ca="1" si="609"/>
        <v>45827</v>
      </c>
      <c r="H1104" s="2">
        <v>5</v>
      </c>
      <c r="I1104" s="2" t="s">
        <v>16</v>
      </c>
      <c r="J1104" s="3">
        <f t="shared" ca="1" si="580"/>
        <v>45740</v>
      </c>
      <c r="K1104" s="3">
        <f t="shared" ca="1" si="610"/>
        <v>45730</v>
      </c>
      <c r="L1104" s="3">
        <f t="shared" ca="1" si="611"/>
        <v>45736</v>
      </c>
      <c r="M1104" s="9">
        <v>5</v>
      </c>
    </row>
    <row r="1105" spans="2:13" x14ac:dyDescent="0.25">
      <c r="B1105" s="25">
        <v>3265723</v>
      </c>
      <c r="C1105" s="26" t="s">
        <v>1043</v>
      </c>
      <c r="D1105" s="2" t="s">
        <v>15</v>
      </c>
      <c r="E1105" s="3">
        <f t="shared" ca="1" si="579"/>
        <v>45831</v>
      </c>
      <c r="F1105" s="3">
        <f t="shared" ca="1" si="608"/>
        <v>45821</v>
      </c>
      <c r="G1105" s="3">
        <f t="shared" ca="1" si="609"/>
        <v>45827</v>
      </c>
      <c r="H1105" s="2">
        <v>5</v>
      </c>
      <c r="I1105" s="2" t="s">
        <v>16</v>
      </c>
      <c r="J1105" s="3">
        <f t="shared" ca="1" si="580"/>
        <v>45740</v>
      </c>
      <c r="K1105" s="3">
        <f t="shared" ca="1" si="610"/>
        <v>45730</v>
      </c>
      <c r="L1105" s="3">
        <f t="shared" ca="1" si="611"/>
        <v>45736</v>
      </c>
      <c r="M1105" s="9">
        <v>5</v>
      </c>
    </row>
    <row r="1106" spans="2:13" x14ac:dyDescent="0.25">
      <c r="B1106" s="25">
        <v>2231876</v>
      </c>
      <c r="C1106" s="26" t="s">
        <v>1044</v>
      </c>
      <c r="D1106" s="2" t="s">
        <v>15</v>
      </c>
      <c r="E1106" s="3">
        <f t="shared" ca="1" si="579"/>
        <v>45831</v>
      </c>
      <c r="F1106" s="3">
        <f t="shared" ca="1" si="601"/>
        <v>45821</v>
      </c>
      <c r="G1106" s="3">
        <f t="shared" ca="1" si="602"/>
        <v>45827</v>
      </c>
      <c r="H1106" s="2">
        <v>5</v>
      </c>
      <c r="I1106" s="2" t="s">
        <v>16</v>
      </c>
      <c r="J1106" s="3">
        <f t="shared" ca="1" si="580"/>
        <v>45740</v>
      </c>
      <c r="K1106" s="3">
        <f t="shared" ca="1" si="603"/>
        <v>45730</v>
      </c>
      <c r="L1106" s="3">
        <f t="shared" ca="1" si="604"/>
        <v>45736</v>
      </c>
      <c r="M1106" s="9">
        <v>5</v>
      </c>
    </row>
    <row r="1107" spans="2:13" x14ac:dyDescent="0.25">
      <c r="B1107" s="25">
        <v>2231877</v>
      </c>
      <c r="C1107" s="26" t="s">
        <v>1045</v>
      </c>
      <c r="D1107" s="2" t="s">
        <v>15</v>
      </c>
      <c r="E1107" s="3">
        <f t="shared" ca="1" si="579"/>
        <v>45831</v>
      </c>
      <c r="F1107" s="3">
        <f t="shared" ca="1" si="601"/>
        <v>45821</v>
      </c>
      <c r="G1107" s="3">
        <f t="shared" ca="1" si="602"/>
        <v>45827</v>
      </c>
      <c r="H1107" s="2">
        <v>5</v>
      </c>
      <c r="I1107" s="2" t="s">
        <v>16</v>
      </c>
      <c r="J1107" s="3">
        <f t="shared" ca="1" si="580"/>
        <v>45740</v>
      </c>
      <c r="K1107" s="3">
        <f t="shared" ca="1" si="603"/>
        <v>45730</v>
      </c>
      <c r="L1107" s="3">
        <f t="shared" ca="1" si="604"/>
        <v>45736</v>
      </c>
      <c r="M1107" s="9">
        <v>5</v>
      </c>
    </row>
    <row r="1108" spans="2:13" x14ac:dyDescent="0.25">
      <c r="B1108" s="25">
        <v>2231878</v>
      </c>
      <c r="C1108" s="26" t="s">
        <v>1046</v>
      </c>
      <c r="D1108" s="2" t="s">
        <v>15</v>
      </c>
      <c r="E1108" s="3">
        <f t="shared" ca="1" si="579"/>
        <v>45831</v>
      </c>
      <c r="F1108" s="3">
        <f t="shared" ca="1" si="601"/>
        <v>45821</v>
      </c>
      <c r="G1108" s="3">
        <f t="shared" ca="1" si="602"/>
        <v>45827</v>
      </c>
      <c r="H1108" s="2">
        <v>5</v>
      </c>
      <c r="I1108" s="2" t="s">
        <v>16</v>
      </c>
      <c r="J1108" s="3">
        <f t="shared" ca="1" si="580"/>
        <v>45740</v>
      </c>
      <c r="K1108" s="3">
        <f t="shared" ca="1" si="603"/>
        <v>45730</v>
      </c>
      <c r="L1108" s="3">
        <f t="shared" ca="1" si="604"/>
        <v>45736</v>
      </c>
      <c r="M1108" s="9">
        <v>5</v>
      </c>
    </row>
    <row r="1109" spans="2:13" x14ac:dyDescent="0.25">
      <c r="B1109" s="25">
        <v>2231879</v>
      </c>
      <c r="C1109" s="26" t="s">
        <v>1047</v>
      </c>
      <c r="D1109" s="2" t="s">
        <v>15</v>
      </c>
      <c r="E1109" s="3">
        <f t="shared" ca="1" si="579"/>
        <v>45831</v>
      </c>
      <c r="F1109" s="3">
        <f t="shared" ca="1" si="601"/>
        <v>45821</v>
      </c>
      <c r="G1109" s="3">
        <f t="shared" ca="1" si="602"/>
        <v>45827</v>
      </c>
      <c r="H1109" s="2">
        <v>5</v>
      </c>
      <c r="I1109" s="2" t="s">
        <v>16</v>
      </c>
      <c r="J1109" s="3">
        <f t="shared" ca="1" si="580"/>
        <v>45740</v>
      </c>
      <c r="K1109" s="3">
        <f t="shared" ca="1" si="603"/>
        <v>45730</v>
      </c>
      <c r="L1109" s="3">
        <f t="shared" ca="1" si="604"/>
        <v>45736</v>
      </c>
      <c r="M1109" s="9">
        <v>5</v>
      </c>
    </row>
    <row r="1110" spans="2:13" x14ac:dyDescent="0.25">
      <c r="B1110" s="25">
        <v>3305089</v>
      </c>
      <c r="C1110" s="26" t="s">
        <v>1048</v>
      </c>
      <c r="D1110" s="2" t="s">
        <v>15</v>
      </c>
      <c r="E1110" s="3">
        <f t="shared" ca="1" si="579"/>
        <v>45831</v>
      </c>
      <c r="F1110" s="3">
        <f t="shared" ref="F1110" ca="1" si="616">E1110-10</f>
        <v>45821</v>
      </c>
      <c r="G1110" s="3">
        <f t="shared" ref="G1110" ca="1" si="617">E1110-4</f>
        <v>45827</v>
      </c>
      <c r="H1110" s="2">
        <v>5</v>
      </c>
      <c r="I1110" s="2" t="s">
        <v>16</v>
      </c>
      <c r="J1110" s="3">
        <f t="shared" ca="1" si="580"/>
        <v>45740</v>
      </c>
      <c r="K1110" s="3">
        <f t="shared" ref="K1110:K1112" ca="1" si="618">J1110-10</f>
        <v>45730</v>
      </c>
      <c r="L1110" s="3">
        <f t="shared" ref="L1110:L1112" ca="1" si="619">J1110-4</f>
        <v>45736</v>
      </c>
      <c r="M1110" s="9">
        <v>5</v>
      </c>
    </row>
    <row r="1111" spans="2:13" x14ac:dyDescent="0.25">
      <c r="B1111" s="25">
        <v>3296637</v>
      </c>
      <c r="C1111" s="26" t="s">
        <v>1049</v>
      </c>
      <c r="D1111" s="2" t="s">
        <v>1050</v>
      </c>
      <c r="E1111" s="2" t="s">
        <v>1051</v>
      </c>
      <c r="F1111" s="2" t="s">
        <v>1051</v>
      </c>
      <c r="G1111" s="2" t="s">
        <v>1051</v>
      </c>
      <c r="H1111" s="2" t="s">
        <v>1051</v>
      </c>
      <c r="I1111" s="2" t="s">
        <v>16</v>
      </c>
      <c r="J1111" s="3">
        <f t="shared" ca="1" si="580"/>
        <v>45740</v>
      </c>
      <c r="K1111" s="3">
        <f t="shared" ca="1" si="618"/>
        <v>45730</v>
      </c>
      <c r="L1111" s="3">
        <f t="shared" ca="1" si="619"/>
        <v>45736</v>
      </c>
      <c r="M1111" s="9">
        <v>5</v>
      </c>
    </row>
    <row r="1112" spans="2:13" x14ac:dyDescent="0.25">
      <c r="B1112" s="25">
        <v>3294718</v>
      </c>
      <c r="C1112" s="26" t="s">
        <v>1052</v>
      </c>
      <c r="D1112" s="2" t="s">
        <v>15</v>
      </c>
      <c r="E1112" s="3">
        <f t="shared" ca="1" si="579"/>
        <v>45831</v>
      </c>
      <c r="F1112" s="3">
        <f t="shared" ref="F1112" ca="1" si="620">E1112-10</f>
        <v>45821</v>
      </c>
      <c r="G1112" s="3">
        <f t="shared" ref="G1112" ca="1" si="621">E1112-4</f>
        <v>45827</v>
      </c>
      <c r="H1112" s="2">
        <v>5</v>
      </c>
      <c r="I1112" s="2" t="s">
        <v>16</v>
      </c>
      <c r="J1112" s="3">
        <f t="shared" ca="1" si="580"/>
        <v>45740</v>
      </c>
      <c r="K1112" s="3">
        <f t="shared" ca="1" si="618"/>
        <v>45730</v>
      </c>
      <c r="L1112" s="3">
        <f t="shared" ca="1" si="619"/>
        <v>45736</v>
      </c>
      <c r="M1112" s="9">
        <v>5</v>
      </c>
    </row>
    <row r="1113" spans="2:13" x14ac:dyDescent="0.25">
      <c r="B1113" s="25">
        <v>2231880</v>
      </c>
      <c r="C1113" s="26" t="s">
        <v>1053</v>
      </c>
      <c r="D1113" s="2" t="s">
        <v>15</v>
      </c>
      <c r="E1113" s="3">
        <f t="shared" ca="1" si="579"/>
        <v>45831</v>
      </c>
      <c r="F1113" s="3">
        <f t="shared" ca="1" si="601"/>
        <v>45821</v>
      </c>
      <c r="G1113" s="3">
        <f t="shared" ca="1" si="602"/>
        <v>45827</v>
      </c>
      <c r="H1113" s="2">
        <v>5</v>
      </c>
      <c r="I1113" s="2" t="s">
        <v>16</v>
      </c>
      <c r="J1113" s="3">
        <f t="shared" ca="1" si="580"/>
        <v>45740</v>
      </c>
      <c r="K1113" s="3">
        <f t="shared" ca="1" si="603"/>
        <v>45730</v>
      </c>
      <c r="L1113" s="3">
        <f t="shared" ca="1" si="604"/>
        <v>45736</v>
      </c>
      <c r="M1113" s="9">
        <v>5</v>
      </c>
    </row>
    <row r="1114" spans="2:13" x14ac:dyDescent="0.25">
      <c r="B1114" s="25">
        <v>2231881</v>
      </c>
      <c r="C1114" s="26" t="s">
        <v>1054</v>
      </c>
      <c r="D1114" s="2" t="s">
        <v>15</v>
      </c>
      <c r="E1114" s="3">
        <f t="shared" ca="1" si="579"/>
        <v>45831</v>
      </c>
      <c r="F1114" s="3">
        <f t="shared" ca="1" si="601"/>
        <v>45821</v>
      </c>
      <c r="G1114" s="3">
        <f t="shared" ca="1" si="602"/>
        <v>45827</v>
      </c>
      <c r="H1114" s="2">
        <v>5</v>
      </c>
      <c r="I1114" s="2" t="s">
        <v>16</v>
      </c>
      <c r="J1114" s="3">
        <f t="shared" ca="1" si="580"/>
        <v>45740</v>
      </c>
      <c r="K1114" s="3">
        <f t="shared" ca="1" si="603"/>
        <v>45730</v>
      </c>
      <c r="L1114" s="3">
        <f t="shared" ca="1" si="604"/>
        <v>45736</v>
      </c>
      <c r="M1114" s="9">
        <v>5</v>
      </c>
    </row>
    <row r="1115" spans="2:13" x14ac:dyDescent="0.25">
      <c r="B1115" s="25">
        <v>2231882</v>
      </c>
      <c r="C1115" s="26" t="s">
        <v>1055</v>
      </c>
      <c r="D1115" s="2" t="s">
        <v>15</v>
      </c>
      <c r="E1115" s="3">
        <f t="shared" ca="1" si="579"/>
        <v>45831</v>
      </c>
      <c r="F1115" s="3">
        <f t="shared" ca="1" si="601"/>
        <v>45821</v>
      </c>
      <c r="G1115" s="3">
        <f t="shared" ca="1" si="602"/>
        <v>45827</v>
      </c>
      <c r="H1115" s="2">
        <v>5</v>
      </c>
      <c r="I1115" s="2" t="s">
        <v>16</v>
      </c>
      <c r="J1115" s="3">
        <f t="shared" ca="1" si="580"/>
        <v>45740</v>
      </c>
      <c r="K1115" s="3">
        <f t="shared" ca="1" si="603"/>
        <v>45730</v>
      </c>
      <c r="L1115" s="3">
        <f t="shared" ca="1" si="604"/>
        <v>45736</v>
      </c>
      <c r="M1115" s="9">
        <v>5</v>
      </c>
    </row>
    <row r="1116" spans="2:13" x14ac:dyDescent="0.25">
      <c r="B1116" s="25">
        <v>2231883</v>
      </c>
      <c r="C1116" s="26" t="s">
        <v>1056</v>
      </c>
      <c r="D1116" s="2" t="s">
        <v>15</v>
      </c>
      <c r="E1116" s="3">
        <f t="shared" ca="1" si="579"/>
        <v>45831</v>
      </c>
      <c r="F1116" s="3">
        <f t="shared" ca="1" si="601"/>
        <v>45821</v>
      </c>
      <c r="G1116" s="3">
        <f t="shared" ca="1" si="602"/>
        <v>45827</v>
      </c>
      <c r="H1116" s="2">
        <v>5</v>
      </c>
      <c r="I1116" s="2" t="s">
        <v>16</v>
      </c>
      <c r="J1116" s="3">
        <f t="shared" ca="1" si="580"/>
        <v>45740</v>
      </c>
      <c r="K1116" s="3">
        <f t="shared" ca="1" si="603"/>
        <v>45730</v>
      </c>
      <c r="L1116" s="3">
        <f t="shared" ca="1" si="604"/>
        <v>45736</v>
      </c>
      <c r="M1116" s="9">
        <v>5</v>
      </c>
    </row>
    <row r="1117" spans="2:13" x14ac:dyDescent="0.25">
      <c r="B1117" s="8">
        <v>1325416</v>
      </c>
      <c r="C1117" s="1" t="s">
        <v>1057</v>
      </c>
      <c r="D1117" s="2" t="s">
        <v>15</v>
      </c>
      <c r="E1117" s="3">
        <f t="shared" ca="1" si="579"/>
        <v>45831</v>
      </c>
      <c r="F1117" s="3">
        <f t="shared" ca="1" si="601"/>
        <v>45821</v>
      </c>
      <c r="G1117" s="3">
        <f t="shared" ca="1" si="602"/>
        <v>45827</v>
      </c>
      <c r="H1117" s="2">
        <v>5</v>
      </c>
      <c r="I1117" s="2" t="s">
        <v>16</v>
      </c>
      <c r="J1117" s="3">
        <f t="shared" ca="1" si="580"/>
        <v>45740</v>
      </c>
      <c r="K1117" s="3">
        <f t="shared" ca="1" si="603"/>
        <v>45730</v>
      </c>
      <c r="L1117" s="3">
        <f t="shared" ca="1" si="604"/>
        <v>45736</v>
      </c>
      <c r="M1117" s="9">
        <v>5</v>
      </c>
    </row>
    <row r="1118" spans="2:13" x14ac:dyDescent="0.25">
      <c r="B1118" s="8">
        <v>1325417</v>
      </c>
      <c r="C1118" s="1" t="s">
        <v>1058</v>
      </c>
      <c r="D1118" s="2" t="s">
        <v>15</v>
      </c>
      <c r="E1118" s="3">
        <f t="shared" ca="1" si="579"/>
        <v>45831</v>
      </c>
      <c r="F1118" s="3">
        <f t="shared" ca="1" si="601"/>
        <v>45821</v>
      </c>
      <c r="G1118" s="3">
        <f t="shared" ca="1" si="602"/>
        <v>45827</v>
      </c>
      <c r="H1118" s="2">
        <v>5</v>
      </c>
      <c r="I1118" s="2" t="s">
        <v>16</v>
      </c>
      <c r="J1118" s="3">
        <f t="shared" ca="1" si="580"/>
        <v>45740</v>
      </c>
      <c r="K1118" s="3">
        <f t="shared" ca="1" si="603"/>
        <v>45730</v>
      </c>
      <c r="L1118" s="3">
        <f t="shared" ca="1" si="604"/>
        <v>45736</v>
      </c>
      <c r="M1118" s="9">
        <v>5</v>
      </c>
    </row>
    <row r="1119" spans="2:13" x14ac:dyDescent="0.25">
      <c r="B1119" s="8">
        <v>3250631</v>
      </c>
      <c r="C1119" s="1" t="s">
        <v>1059</v>
      </c>
      <c r="D1119" s="2" t="s">
        <v>15</v>
      </c>
      <c r="E1119" s="3">
        <f t="shared" ca="1" si="579"/>
        <v>45831</v>
      </c>
      <c r="F1119" s="3">
        <f t="shared" ca="1" si="601"/>
        <v>45821</v>
      </c>
      <c r="G1119" s="3">
        <f t="shared" ca="1" si="602"/>
        <v>45827</v>
      </c>
      <c r="H1119" s="2">
        <v>5</v>
      </c>
      <c r="I1119" s="2" t="s">
        <v>16</v>
      </c>
      <c r="J1119" s="3">
        <f t="shared" ca="1" si="580"/>
        <v>45740</v>
      </c>
      <c r="K1119" s="3">
        <f t="shared" ca="1" si="603"/>
        <v>45730</v>
      </c>
      <c r="L1119" s="3">
        <f t="shared" ca="1" si="604"/>
        <v>45736</v>
      </c>
      <c r="M1119" s="9">
        <v>5</v>
      </c>
    </row>
    <row r="1120" spans="2:13" x14ac:dyDescent="0.25">
      <c r="B1120" s="8">
        <v>1325418</v>
      </c>
      <c r="C1120" s="1" t="s">
        <v>1060</v>
      </c>
      <c r="D1120" s="2" t="s">
        <v>15</v>
      </c>
      <c r="E1120" s="3">
        <f t="shared" ca="1" si="579"/>
        <v>45831</v>
      </c>
      <c r="F1120" s="3">
        <f t="shared" ca="1" si="601"/>
        <v>45821</v>
      </c>
      <c r="G1120" s="3">
        <f t="shared" ca="1" si="602"/>
        <v>45827</v>
      </c>
      <c r="H1120" s="2">
        <v>5</v>
      </c>
      <c r="I1120" s="2" t="s">
        <v>16</v>
      </c>
      <c r="J1120" s="3">
        <f t="shared" ca="1" si="580"/>
        <v>45740</v>
      </c>
      <c r="K1120" s="3">
        <f t="shared" ca="1" si="603"/>
        <v>45730</v>
      </c>
      <c r="L1120" s="3">
        <f t="shared" ca="1" si="604"/>
        <v>45736</v>
      </c>
      <c r="M1120" s="9">
        <v>5</v>
      </c>
    </row>
    <row r="1121" spans="2:13" x14ac:dyDescent="0.25">
      <c r="B1121" s="8">
        <v>1325419</v>
      </c>
      <c r="C1121" s="1" t="s">
        <v>1061</v>
      </c>
      <c r="D1121" s="2" t="s">
        <v>15</v>
      </c>
      <c r="E1121" s="3">
        <f t="shared" ca="1" si="579"/>
        <v>45831</v>
      </c>
      <c r="F1121" s="3">
        <f t="shared" ca="1" si="601"/>
        <v>45821</v>
      </c>
      <c r="G1121" s="3">
        <f t="shared" ca="1" si="602"/>
        <v>45827</v>
      </c>
      <c r="H1121" s="2">
        <v>5</v>
      </c>
      <c r="I1121" s="2" t="s">
        <v>16</v>
      </c>
      <c r="J1121" s="3">
        <f t="shared" ca="1" si="580"/>
        <v>45740</v>
      </c>
      <c r="K1121" s="3">
        <f t="shared" ca="1" si="603"/>
        <v>45730</v>
      </c>
      <c r="L1121" s="3">
        <f t="shared" ca="1" si="604"/>
        <v>45736</v>
      </c>
      <c r="M1121" s="9">
        <v>5</v>
      </c>
    </row>
    <row r="1122" spans="2:13" x14ac:dyDescent="0.25">
      <c r="B1122" s="8">
        <v>1325420</v>
      </c>
      <c r="C1122" s="1" t="s">
        <v>1062</v>
      </c>
      <c r="D1122" s="2" t="s">
        <v>15</v>
      </c>
      <c r="E1122" s="3">
        <f t="shared" ca="1" si="579"/>
        <v>45831</v>
      </c>
      <c r="F1122" s="3">
        <f t="shared" ca="1" si="601"/>
        <v>45821</v>
      </c>
      <c r="G1122" s="3">
        <f t="shared" ca="1" si="602"/>
        <v>45827</v>
      </c>
      <c r="H1122" s="2">
        <v>5</v>
      </c>
      <c r="I1122" s="2" t="s">
        <v>16</v>
      </c>
      <c r="J1122" s="3">
        <f t="shared" ca="1" si="580"/>
        <v>45740</v>
      </c>
      <c r="K1122" s="3">
        <f t="shared" ca="1" si="603"/>
        <v>45730</v>
      </c>
      <c r="L1122" s="3">
        <f t="shared" ca="1" si="604"/>
        <v>45736</v>
      </c>
      <c r="M1122" s="9">
        <v>5</v>
      </c>
    </row>
    <row r="1123" spans="2:13" x14ac:dyDescent="0.25">
      <c r="B1123" s="8">
        <v>1325421</v>
      </c>
      <c r="C1123" s="1" t="s">
        <v>1063</v>
      </c>
      <c r="D1123" s="2" t="s">
        <v>15</v>
      </c>
      <c r="E1123" s="3">
        <f t="shared" ca="1" si="579"/>
        <v>45831</v>
      </c>
      <c r="F1123" s="3">
        <f t="shared" ca="1" si="601"/>
        <v>45821</v>
      </c>
      <c r="G1123" s="3">
        <f t="shared" ca="1" si="602"/>
        <v>45827</v>
      </c>
      <c r="H1123" s="2">
        <v>5</v>
      </c>
      <c r="I1123" s="2" t="s">
        <v>16</v>
      </c>
      <c r="J1123" s="3">
        <f t="shared" ca="1" si="580"/>
        <v>45740</v>
      </c>
      <c r="K1123" s="3">
        <f t="shared" ca="1" si="603"/>
        <v>45730</v>
      </c>
      <c r="L1123" s="3">
        <f t="shared" ca="1" si="604"/>
        <v>45736</v>
      </c>
      <c r="M1123" s="9">
        <v>5</v>
      </c>
    </row>
    <row r="1124" spans="2:13" x14ac:dyDescent="0.25">
      <c r="B1124" s="8">
        <v>1325422</v>
      </c>
      <c r="C1124" s="1" t="s">
        <v>1064</v>
      </c>
      <c r="D1124" s="2" t="s">
        <v>15</v>
      </c>
      <c r="E1124" s="3">
        <f t="shared" ca="1" si="579"/>
        <v>45831</v>
      </c>
      <c r="F1124" s="3">
        <f t="shared" ca="1" si="601"/>
        <v>45821</v>
      </c>
      <c r="G1124" s="3">
        <f t="shared" ca="1" si="602"/>
        <v>45827</v>
      </c>
      <c r="H1124" s="2">
        <v>5</v>
      </c>
      <c r="I1124" s="2" t="s">
        <v>16</v>
      </c>
      <c r="J1124" s="3">
        <f t="shared" ca="1" si="580"/>
        <v>45740</v>
      </c>
      <c r="K1124" s="3">
        <f t="shared" ca="1" si="603"/>
        <v>45730</v>
      </c>
      <c r="L1124" s="3">
        <f t="shared" ca="1" si="604"/>
        <v>45736</v>
      </c>
      <c r="M1124" s="9">
        <v>5</v>
      </c>
    </row>
    <row r="1125" spans="2:13" x14ac:dyDescent="0.25">
      <c r="B1125" s="8">
        <v>1325423</v>
      </c>
      <c r="C1125" s="1" t="s">
        <v>1065</v>
      </c>
      <c r="D1125" s="2" t="s">
        <v>15</v>
      </c>
      <c r="E1125" s="3">
        <f t="shared" ca="1" si="579"/>
        <v>45831</v>
      </c>
      <c r="F1125" s="3">
        <f t="shared" ca="1" si="601"/>
        <v>45821</v>
      </c>
      <c r="G1125" s="3">
        <f t="shared" ca="1" si="602"/>
        <v>45827</v>
      </c>
      <c r="H1125" s="2">
        <v>5</v>
      </c>
      <c r="I1125" s="2" t="s">
        <v>16</v>
      </c>
      <c r="J1125" s="3">
        <f t="shared" ca="1" si="580"/>
        <v>45740</v>
      </c>
      <c r="K1125" s="3">
        <f t="shared" ca="1" si="603"/>
        <v>45730</v>
      </c>
      <c r="L1125" s="3">
        <f t="shared" ca="1" si="604"/>
        <v>45736</v>
      </c>
      <c r="M1125" s="9">
        <v>5</v>
      </c>
    </row>
    <row r="1126" spans="2:13" x14ac:dyDescent="0.25">
      <c r="B1126" s="8">
        <v>3342631</v>
      </c>
      <c r="C1126" s="1" t="s">
        <v>2219</v>
      </c>
      <c r="D1126" s="2" t="s">
        <v>15</v>
      </c>
      <c r="E1126" s="3">
        <f t="shared" ca="1" si="579"/>
        <v>45831</v>
      </c>
      <c r="F1126" s="3">
        <f t="shared" ref="F1126" ca="1" si="622">E1126-10</f>
        <v>45821</v>
      </c>
      <c r="G1126" s="3">
        <f t="shared" ref="G1126" ca="1" si="623">E1126-4</f>
        <v>45827</v>
      </c>
      <c r="H1126" s="2">
        <v>5</v>
      </c>
      <c r="I1126" s="2" t="s">
        <v>16</v>
      </c>
      <c r="J1126" s="3">
        <f t="shared" ca="1" si="580"/>
        <v>45740</v>
      </c>
      <c r="K1126" s="3">
        <f t="shared" ref="K1126" ca="1" si="624">J1126-10</f>
        <v>45730</v>
      </c>
      <c r="L1126" s="3">
        <f t="shared" ref="L1126" ca="1" si="625">J1126-4</f>
        <v>45736</v>
      </c>
      <c r="M1126" s="9">
        <v>5</v>
      </c>
    </row>
    <row r="1127" spans="2:13" x14ac:dyDescent="0.25">
      <c r="B1127" s="8">
        <v>1325424</v>
      </c>
      <c r="C1127" s="1" t="s">
        <v>1066</v>
      </c>
      <c r="D1127" s="2" t="s">
        <v>15</v>
      </c>
      <c r="E1127" s="3">
        <f t="shared" ca="1" si="579"/>
        <v>45831</v>
      </c>
      <c r="F1127" s="3">
        <f t="shared" ca="1" si="601"/>
        <v>45821</v>
      </c>
      <c r="G1127" s="3">
        <f t="shared" ca="1" si="602"/>
        <v>45827</v>
      </c>
      <c r="H1127" s="2">
        <v>5</v>
      </c>
      <c r="I1127" s="2" t="s">
        <v>16</v>
      </c>
      <c r="J1127" s="3">
        <f t="shared" ca="1" si="580"/>
        <v>45740</v>
      </c>
      <c r="K1127" s="3">
        <f t="shared" ca="1" si="603"/>
        <v>45730</v>
      </c>
      <c r="L1127" s="3">
        <f t="shared" ca="1" si="604"/>
        <v>45736</v>
      </c>
      <c r="M1127" s="9">
        <v>5</v>
      </c>
    </row>
    <row r="1128" spans="2:13" x14ac:dyDescent="0.25">
      <c r="B1128" s="8">
        <v>1325425</v>
      </c>
      <c r="C1128" s="1" t="s">
        <v>1067</v>
      </c>
      <c r="D1128" s="2" t="s">
        <v>15</v>
      </c>
      <c r="E1128" s="3">
        <f t="shared" ca="1" si="579"/>
        <v>45831</v>
      </c>
      <c r="F1128" s="3">
        <f t="shared" ca="1" si="601"/>
        <v>45821</v>
      </c>
      <c r="G1128" s="3">
        <f t="shared" ca="1" si="602"/>
        <v>45827</v>
      </c>
      <c r="H1128" s="2">
        <v>5</v>
      </c>
      <c r="I1128" s="2" t="s">
        <v>16</v>
      </c>
      <c r="J1128" s="3">
        <f t="shared" ca="1" si="580"/>
        <v>45740</v>
      </c>
      <c r="K1128" s="3">
        <f t="shared" ca="1" si="603"/>
        <v>45730</v>
      </c>
      <c r="L1128" s="3">
        <f t="shared" ca="1" si="604"/>
        <v>45736</v>
      </c>
      <c r="M1128" s="9">
        <v>5</v>
      </c>
    </row>
    <row r="1129" spans="2:13" x14ac:dyDescent="0.25">
      <c r="B1129" s="8">
        <v>1325426</v>
      </c>
      <c r="C1129" s="1" t="s">
        <v>1068</v>
      </c>
      <c r="D1129" s="2" t="s">
        <v>15</v>
      </c>
      <c r="E1129" s="3">
        <f t="shared" ca="1" si="579"/>
        <v>45831</v>
      </c>
      <c r="F1129" s="3">
        <f t="shared" ca="1" si="601"/>
        <v>45821</v>
      </c>
      <c r="G1129" s="3">
        <f t="shared" ca="1" si="602"/>
        <v>45827</v>
      </c>
      <c r="H1129" s="2">
        <v>5</v>
      </c>
      <c r="I1129" s="2" t="s">
        <v>16</v>
      </c>
      <c r="J1129" s="3">
        <f t="shared" ca="1" si="580"/>
        <v>45740</v>
      </c>
      <c r="K1129" s="3">
        <f t="shared" ca="1" si="603"/>
        <v>45730</v>
      </c>
      <c r="L1129" s="3">
        <f t="shared" ca="1" si="604"/>
        <v>45736</v>
      </c>
      <c r="M1129" s="9">
        <v>5</v>
      </c>
    </row>
    <row r="1130" spans="2:13" x14ac:dyDescent="0.25">
      <c r="B1130" s="8">
        <v>1421185</v>
      </c>
      <c r="C1130" s="1" t="s">
        <v>1069</v>
      </c>
      <c r="D1130" s="2" t="s">
        <v>15</v>
      </c>
      <c r="E1130" s="3">
        <f t="shared" ca="1" si="579"/>
        <v>45831</v>
      </c>
      <c r="F1130" s="3">
        <f t="shared" ca="1" si="601"/>
        <v>45821</v>
      </c>
      <c r="G1130" s="3">
        <f t="shared" ca="1" si="602"/>
        <v>45827</v>
      </c>
      <c r="H1130" s="2">
        <v>5</v>
      </c>
      <c r="I1130" s="2" t="s">
        <v>16</v>
      </c>
      <c r="J1130" s="3">
        <f t="shared" ca="1" si="580"/>
        <v>45740</v>
      </c>
      <c r="K1130" s="3">
        <f t="shared" ca="1" si="603"/>
        <v>45730</v>
      </c>
      <c r="L1130" s="3">
        <f t="shared" ca="1" si="604"/>
        <v>45736</v>
      </c>
      <c r="M1130" s="9">
        <v>5</v>
      </c>
    </row>
    <row r="1131" spans="2:13" x14ac:dyDescent="0.25">
      <c r="B1131" s="8">
        <v>1357796</v>
      </c>
      <c r="C1131" s="1" t="s">
        <v>1070</v>
      </c>
      <c r="D1131" s="2" t="s">
        <v>15</v>
      </c>
      <c r="E1131" s="3">
        <f t="shared" ref="E1131:E1135" ca="1" si="626">MondayfollowingThirdFriday_JunDec</f>
        <v>45831</v>
      </c>
      <c r="F1131" s="3">
        <f t="shared" ca="1" si="601"/>
        <v>45821</v>
      </c>
      <c r="G1131" s="3">
        <f t="shared" ca="1" si="602"/>
        <v>45827</v>
      </c>
      <c r="H1131" s="2">
        <v>5</v>
      </c>
      <c r="I1131" s="2" t="s">
        <v>16</v>
      </c>
      <c r="J1131" s="3">
        <f t="shared" ref="J1131:J1135" ca="1" si="627">MondayfollowingThirdFriday_MarJunSepDec</f>
        <v>45740</v>
      </c>
      <c r="K1131" s="3">
        <f t="shared" ca="1" si="603"/>
        <v>45730</v>
      </c>
      <c r="L1131" s="3">
        <f t="shared" ca="1" si="604"/>
        <v>45736</v>
      </c>
      <c r="M1131" s="9">
        <v>5</v>
      </c>
    </row>
    <row r="1132" spans="2:13" x14ac:dyDescent="0.25">
      <c r="B1132" s="8">
        <v>1325438</v>
      </c>
      <c r="C1132" s="1" t="s">
        <v>1071</v>
      </c>
      <c r="D1132" s="2" t="s">
        <v>15</v>
      </c>
      <c r="E1132" s="3">
        <f t="shared" ca="1" si="626"/>
        <v>45831</v>
      </c>
      <c r="F1132" s="3">
        <f t="shared" ca="1" si="601"/>
        <v>45821</v>
      </c>
      <c r="G1132" s="3">
        <f t="shared" ca="1" si="602"/>
        <v>45827</v>
      </c>
      <c r="H1132" s="2">
        <v>5</v>
      </c>
      <c r="I1132" s="2" t="s">
        <v>16</v>
      </c>
      <c r="J1132" s="3">
        <f t="shared" ca="1" si="627"/>
        <v>45740</v>
      </c>
      <c r="K1132" s="3">
        <f t="shared" ca="1" si="603"/>
        <v>45730</v>
      </c>
      <c r="L1132" s="3">
        <f t="shared" ca="1" si="604"/>
        <v>45736</v>
      </c>
      <c r="M1132" s="9">
        <v>5</v>
      </c>
    </row>
    <row r="1133" spans="2:13" x14ac:dyDescent="0.25">
      <c r="B1133" s="8">
        <v>1325439</v>
      </c>
      <c r="C1133" s="1" t="s">
        <v>1072</v>
      </c>
      <c r="D1133" s="2" t="s">
        <v>15</v>
      </c>
      <c r="E1133" s="3">
        <f t="shared" ca="1" si="626"/>
        <v>45831</v>
      </c>
      <c r="F1133" s="3">
        <f t="shared" ca="1" si="601"/>
        <v>45821</v>
      </c>
      <c r="G1133" s="3">
        <f t="shared" ca="1" si="602"/>
        <v>45827</v>
      </c>
      <c r="H1133" s="2">
        <v>5</v>
      </c>
      <c r="I1133" s="2" t="s">
        <v>16</v>
      </c>
      <c r="J1133" s="3">
        <f t="shared" ca="1" si="627"/>
        <v>45740</v>
      </c>
      <c r="K1133" s="3">
        <f t="shared" ca="1" si="603"/>
        <v>45730</v>
      </c>
      <c r="L1133" s="3">
        <f t="shared" ca="1" si="604"/>
        <v>45736</v>
      </c>
      <c r="M1133" s="9">
        <v>5</v>
      </c>
    </row>
    <row r="1134" spans="2:13" x14ac:dyDescent="0.25">
      <c r="B1134" s="8">
        <v>1325440</v>
      </c>
      <c r="C1134" s="1" t="s">
        <v>1073</v>
      </c>
      <c r="D1134" s="2" t="s">
        <v>15</v>
      </c>
      <c r="E1134" s="3">
        <f t="shared" ca="1" si="626"/>
        <v>45831</v>
      </c>
      <c r="F1134" s="3">
        <f t="shared" ca="1" si="601"/>
        <v>45821</v>
      </c>
      <c r="G1134" s="3">
        <f t="shared" ca="1" si="602"/>
        <v>45827</v>
      </c>
      <c r="H1134" s="2">
        <v>5</v>
      </c>
      <c r="I1134" s="2" t="s">
        <v>16</v>
      </c>
      <c r="J1134" s="3">
        <f t="shared" ca="1" si="627"/>
        <v>45740</v>
      </c>
      <c r="K1134" s="3">
        <f t="shared" ca="1" si="603"/>
        <v>45730</v>
      </c>
      <c r="L1134" s="3">
        <f t="shared" ca="1" si="604"/>
        <v>45736</v>
      </c>
      <c r="M1134" s="9">
        <v>5</v>
      </c>
    </row>
    <row r="1135" spans="2:13" x14ac:dyDescent="0.25">
      <c r="B1135" s="8">
        <v>1325441</v>
      </c>
      <c r="C1135" s="1" t="s">
        <v>1074</v>
      </c>
      <c r="D1135" s="2" t="s">
        <v>15</v>
      </c>
      <c r="E1135" s="3">
        <f t="shared" ca="1" si="626"/>
        <v>45831</v>
      </c>
      <c r="F1135" s="3">
        <f t="shared" ca="1" si="601"/>
        <v>45821</v>
      </c>
      <c r="G1135" s="3">
        <f t="shared" ca="1" si="602"/>
        <v>45827</v>
      </c>
      <c r="H1135" s="2">
        <v>5</v>
      </c>
      <c r="I1135" s="2" t="s">
        <v>16</v>
      </c>
      <c r="J1135" s="3">
        <f t="shared" ca="1" si="627"/>
        <v>45740</v>
      </c>
      <c r="K1135" s="3">
        <f t="shared" ca="1" si="603"/>
        <v>45730</v>
      </c>
      <c r="L1135" s="3">
        <f t="shared" ca="1" si="604"/>
        <v>45736</v>
      </c>
      <c r="M1135" s="9">
        <v>5</v>
      </c>
    </row>
    <row r="1136" spans="2:13" x14ac:dyDescent="0.25">
      <c r="B1136" s="8">
        <v>1752770</v>
      </c>
      <c r="C1136" s="1" t="s">
        <v>1075</v>
      </c>
      <c r="D1136" s="2" t="s">
        <v>15</v>
      </c>
      <c r="E1136" s="3">
        <f t="shared" ref="E1136:E1181" ca="1" si="628">MondayfollowingThirdFriday_JunDec</f>
        <v>45831</v>
      </c>
      <c r="F1136" s="3">
        <f ca="1">E1136-10</f>
        <v>45821</v>
      </c>
      <c r="G1136" s="3">
        <f ca="1">E1136-4</f>
        <v>45827</v>
      </c>
      <c r="H1136" s="2">
        <v>5</v>
      </c>
      <c r="I1136" s="2" t="s">
        <v>16</v>
      </c>
      <c r="J1136" s="3">
        <f t="shared" ref="J1136:J1181" ca="1" si="629">MondayfollowingThirdFriday_MarJunSepDec</f>
        <v>45740</v>
      </c>
      <c r="K1136" s="3">
        <f ca="1">J1136-10</f>
        <v>45730</v>
      </c>
      <c r="L1136" s="3">
        <f ca="1">J1136-4</f>
        <v>45736</v>
      </c>
      <c r="M1136" s="9">
        <v>5</v>
      </c>
    </row>
    <row r="1137" spans="2:13" x14ac:dyDescent="0.25">
      <c r="B1137" s="8">
        <v>1325442</v>
      </c>
      <c r="C1137" s="1" t="s">
        <v>1076</v>
      </c>
      <c r="D1137" s="2" t="s">
        <v>15</v>
      </c>
      <c r="E1137" s="3">
        <f t="shared" ca="1" si="628"/>
        <v>45831</v>
      </c>
      <c r="F1137" s="3">
        <f ca="1">E1137-10</f>
        <v>45821</v>
      </c>
      <c r="G1137" s="3">
        <f ca="1">E1137-4</f>
        <v>45827</v>
      </c>
      <c r="H1137" s="2">
        <v>5</v>
      </c>
      <c r="I1137" s="2" t="s">
        <v>16</v>
      </c>
      <c r="J1137" s="3">
        <f t="shared" ca="1" si="629"/>
        <v>45740</v>
      </c>
      <c r="K1137" s="3">
        <f ca="1">J1137-10</f>
        <v>45730</v>
      </c>
      <c r="L1137" s="3">
        <f ca="1">J1137-4</f>
        <v>45736</v>
      </c>
      <c r="M1137" s="9">
        <v>5</v>
      </c>
    </row>
    <row r="1138" spans="2:13" x14ac:dyDescent="0.25">
      <c r="B1138" s="8">
        <v>1325427</v>
      </c>
      <c r="C1138" s="1" t="s">
        <v>1077</v>
      </c>
      <c r="D1138" s="2" t="s">
        <v>15</v>
      </c>
      <c r="E1138" s="3">
        <f t="shared" ca="1" si="628"/>
        <v>45831</v>
      </c>
      <c r="F1138" s="3">
        <f ca="1">E1138-10</f>
        <v>45821</v>
      </c>
      <c r="G1138" s="3">
        <f ca="1">E1138-4</f>
        <v>45827</v>
      </c>
      <c r="H1138" s="2">
        <v>5</v>
      </c>
      <c r="I1138" s="2" t="s">
        <v>16</v>
      </c>
      <c r="J1138" s="3">
        <f t="shared" ca="1" si="629"/>
        <v>45740</v>
      </c>
      <c r="K1138" s="3">
        <f ca="1">J1138-10</f>
        <v>45730</v>
      </c>
      <c r="L1138" s="3">
        <f ca="1">J1138-4</f>
        <v>45736</v>
      </c>
      <c r="M1138" s="9">
        <v>5</v>
      </c>
    </row>
    <row r="1139" spans="2:13" x14ac:dyDescent="0.25">
      <c r="B1139" s="8">
        <v>1325428</v>
      </c>
      <c r="C1139" s="1" t="s">
        <v>1078</v>
      </c>
      <c r="D1139" s="2" t="s">
        <v>15</v>
      </c>
      <c r="E1139" s="3">
        <f t="shared" ca="1" si="628"/>
        <v>45831</v>
      </c>
      <c r="F1139" s="3">
        <f t="shared" ref="F1139:F1156" ca="1" si="630">E1139-10</f>
        <v>45821</v>
      </c>
      <c r="G1139" s="3">
        <f t="shared" ref="G1139:G1156" ca="1" si="631">E1139-4</f>
        <v>45827</v>
      </c>
      <c r="H1139" s="2">
        <v>5</v>
      </c>
      <c r="I1139" s="2" t="s">
        <v>16</v>
      </c>
      <c r="J1139" s="3">
        <f t="shared" ca="1" si="629"/>
        <v>45740</v>
      </c>
      <c r="K1139" s="3">
        <f t="shared" ref="K1139:K1156" ca="1" si="632">J1139-10</f>
        <v>45730</v>
      </c>
      <c r="L1139" s="3">
        <f t="shared" ref="L1139:L1156" ca="1" si="633">J1139-4</f>
        <v>45736</v>
      </c>
      <c r="M1139" s="9">
        <v>5</v>
      </c>
    </row>
    <row r="1140" spans="2:13" x14ac:dyDescent="0.25">
      <c r="B1140" s="8">
        <v>1325429</v>
      </c>
      <c r="C1140" s="1" t="s">
        <v>1079</v>
      </c>
      <c r="D1140" s="2" t="s">
        <v>15</v>
      </c>
      <c r="E1140" s="3">
        <f t="shared" ca="1" si="628"/>
        <v>45831</v>
      </c>
      <c r="F1140" s="3">
        <f t="shared" ca="1" si="630"/>
        <v>45821</v>
      </c>
      <c r="G1140" s="3">
        <f t="shared" ca="1" si="631"/>
        <v>45827</v>
      </c>
      <c r="H1140" s="2">
        <v>5</v>
      </c>
      <c r="I1140" s="2" t="s">
        <v>16</v>
      </c>
      <c r="J1140" s="3">
        <f t="shared" ca="1" si="629"/>
        <v>45740</v>
      </c>
      <c r="K1140" s="3">
        <f t="shared" ca="1" si="632"/>
        <v>45730</v>
      </c>
      <c r="L1140" s="3">
        <f t="shared" ca="1" si="633"/>
        <v>45736</v>
      </c>
      <c r="M1140" s="9">
        <v>5</v>
      </c>
    </row>
    <row r="1141" spans="2:13" x14ac:dyDescent="0.25">
      <c r="B1141" s="8">
        <v>1325430</v>
      </c>
      <c r="C1141" s="1" t="s">
        <v>1080</v>
      </c>
      <c r="D1141" s="2" t="s">
        <v>15</v>
      </c>
      <c r="E1141" s="3">
        <f t="shared" ca="1" si="628"/>
        <v>45831</v>
      </c>
      <c r="F1141" s="3">
        <f t="shared" ca="1" si="630"/>
        <v>45821</v>
      </c>
      <c r="G1141" s="3">
        <f t="shared" ca="1" si="631"/>
        <v>45827</v>
      </c>
      <c r="H1141" s="2">
        <v>5</v>
      </c>
      <c r="I1141" s="2" t="s">
        <v>16</v>
      </c>
      <c r="J1141" s="3">
        <f t="shared" ca="1" si="629"/>
        <v>45740</v>
      </c>
      <c r="K1141" s="3">
        <f t="shared" ca="1" si="632"/>
        <v>45730</v>
      </c>
      <c r="L1141" s="3">
        <f t="shared" ca="1" si="633"/>
        <v>45736</v>
      </c>
      <c r="M1141" s="9">
        <v>5</v>
      </c>
    </row>
    <row r="1142" spans="2:13" x14ac:dyDescent="0.25">
      <c r="B1142" s="8">
        <v>1325431</v>
      </c>
      <c r="C1142" s="1" t="s">
        <v>1081</v>
      </c>
      <c r="D1142" s="2" t="s">
        <v>15</v>
      </c>
      <c r="E1142" s="3">
        <f t="shared" ca="1" si="628"/>
        <v>45831</v>
      </c>
      <c r="F1142" s="3">
        <f t="shared" ca="1" si="630"/>
        <v>45821</v>
      </c>
      <c r="G1142" s="3">
        <f t="shared" ca="1" si="631"/>
        <v>45827</v>
      </c>
      <c r="H1142" s="2">
        <v>5</v>
      </c>
      <c r="I1142" s="2" t="s">
        <v>16</v>
      </c>
      <c r="J1142" s="3">
        <f t="shared" ca="1" si="629"/>
        <v>45740</v>
      </c>
      <c r="K1142" s="3">
        <f t="shared" ca="1" si="632"/>
        <v>45730</v>
      </c>
      <c r="L1142" s="3">
        <f t="shared" ca="1" si="633"/>
        <v>45736</v>
      </c>
      <c r="M1142" s="9">
        <v>5</v>
      </c>
    </row>
    <row r="1143" spans="2:13" x14ac:dyDescent="0.25">
      <c r="B1143" s="8">
        <v>1325432</v>
      </c>
      <c r="C1143" s="1" t="s">
        <v>1082</v>
      </c>
      <c r="D1143" s="2" t="s">
        <v>15</v>
      </c>
      <c r="E1143" s="3">
        <f t="shared" ca="1" si="628"/>
        <v>45831</v>
      </c>
      <c r="F1143" s="3">
        <f t="shared" ca="1" si="630"/>
        <v>45821</v>
      </c>
      <c r="G1143" s="3">
        <f t="shared" ca="1" si="631"/>
        <v>45827</v>
      </c>
      <c r="H1143" s="2">
        <v>5</v>
      </c>
      <c r="I1143" s="2" t="s">
        <v>16</v>
      </c>
      <c r="J1143" s="3">
        <f t="shared" ca="1" si="629"/>
        <v>45740</v>
      </c>
      <c r="K1143" s="3">
        <f t="shared" ca="1" si="632"/>
        <v>45730</v>
      </c>
      <c r="L1143" s="3">
        <f t="shared" ca="1" si="633"/>
        <v>45736</v>
      </c>
      <c r="M1143" s="9">
        <v>5</v>
      </c>
    </row>
    <row r="1144" spans="2:13" x14ac:dyDescent="0.25">
      <c r="B1144" s="8">
        <v>1325433</v>
      </c>
      <c r="C1144" s="1" t="s">
        <v>1083</v>
      </c>
      <c r="D1144" s="2" t="s">
        <v>15</v>
      </c>
      <c r="E1144" s="3">
        <f t="shared" ca="1" si="628"/>
        <v>45831</v>
      </c>
      <c r="F1144" s="3">
        <f t="shared" ca="1" si="630"/>
        <v>45821</v>
      </c>
      <c r="G1144" s="3">
        <f t="shared" ca="1" si="631"/>
        <v>45827</v>
      </c>
      <c r="H1144" s="2">
        <v>5</v>
      </c>
      <c r="I1144" s="2" t="s">
        <v>16</v>
      </c>
      <c r="J1144" s="3">
        <f t="shared" ca="1" si="629"/>
        <v>45740</v>
      </c>
      <c r="K1144" s="3">
        <f t="shared" ca="1" si="632"/>
        <v>45730</v>
      </c>
      <c r="L1144" s="3">
        <f t="shared" ca="1" si="633"/>
        <v>45736</v>
      </c>
      <c r="M1144" s="9">
        <v>5</v>
      </c>
    </row>
    <row r="1145" spans="2:13" x14ac:dyDescent="0.25">
      <c r="B1145" s="8">
        <v>1325434</v>
      </c>
      <c r="C1145" s="1" t="s">
        <v>1084</v>
      </c>
      <c r="D1145" s="2" t="s">
        <v>15</v>
      </c>
      <c r="E1145" s="3">
        <f t="shared" ca="1" si="628"/>
        <v>45831</v>
      </c>
      <c r="F1145" s="3">
        <f t="shared" ca="1" si="630"/>
        <v>45821</v>
      </c>
      <c r="G1145" s="3">
        <f t="shared" ca="1" si="631"/>
        <v>45827</v>
      </c>
      <c r="H1145" s="2">
        <v>5</v>
      </c>
      <c r="I1145" s="2" t="s">
        <v>16</v>
      </c>
      <c r="J1145" s="3">
        <f t="shared" ca="1" si="629"/>
        <v>45740</v>
      </c>
      <c r="K1145" s="3">
        <f t="shared" ca="1" si="632"/>
        <v>45730</v>
      </c>
      <c r="L1145" s="3">
        <f t="shared" ca="1" si="633"/>
        <v>45736</v>
      </c>
      <c r="M1145" s="9">
        <v>5</v>
      </c>
    </row>
    <row r="1146" spans="2:13" x14ac:dyDescent="0.25">
      <c r="B1146" s="8">
        <v>1325435</v>
      </c>
      <c r="C1146" s="1" t="s">
        <v>1085</v>
      </c>
      <c r="D1146" s="2" t="s">
        <v>15</v>
      </c>
      <c r="E1146" s="3">
        <f t="shared" ca="1" si="628"/>
        <v>45831</v>
      </c>
      <c r="F1146" s="3">
        <f t="shared" ca="1" si="630"/>
        <v>45821</v>
      </c>
      <c r="G1146" s="3">
        <f t="shared" ca="1" si="631"/>
        <v>45827</v>
      </c>
      <c r="H1146" s="2">
        <v>5</v>
      </c>
      <c r="I1146" s="2" t="s">
        <v>16</v>
      </c>
      <c r="J1146" s="3">
        <f t="shared" ca="1" si="629"/>
        <v>45740</v>
      </c>
      <c r="K1146" s="3">
        <f t="shared" ca="1" si="632"/>
        <v>45730</v>
      </c>
      <c r="L1146" s="3">
        <f t="shared" ca="1" si="633"/>
        <v>45736</v>
      </c>
      <c r="M1146" s="9">
        <v>5</v>
      </c>
    </row>
    <row r="1147" spans="2:13" x14ac:dyDescent="0.25">
      <c r="B1147" s="8">
        <v>1325436</v>
      </c>
      <c r="C1147" s="1" t="s">
        <v>1086</v>
      </c>
      <c r="D1147" s="2" t="s">
        <v>15</v>
      </c>
      <c r="E1147" s="3">
        <f t="shared" ca="1" si="628"/>
        <v>45831</v>
      </c>
      <c r="F1147" s="3">
        <f t="shared" ca="1" si="630"/>
        <v>45821</v>
      </c>
      <c r="G1147" s="3">
        <f t="shared" ca="1" si="631"/>
        <v>45827</v>
      </c>
      <c r="H1147" s="2">
        <v>5</v>
      </c>
      <c r="I1147" s="2" t="s">
        <v>16</v>
      </c>
      <c r="J1147" s="3">
        <f t="shared" ca="1" si="629"/>
        <v>45740</v>
      </c>
      <c r="K1147" s="3">
        <f t="shared" ca="1" si="632"/>
        <v>45730</v>
      </c>
      <c r="L1147" s="3">
        <f t="shared" ca="1" si="633"/>
        <v>45736</v>
      </c>
      <c r="M1147" s="9">
        <v>5</v>
      </c>
    </row>
    <row r="1148" spans="2:13" x14ac:dyDescent="0.25">
      <c r="B1148" s="8">
        <v>1325437</v>
      </c>
      <c r="C1148" s="1" t="s">
        <v>1087</v>
      </c>
      <c r="D1148" s="2" t="s">
        <v>15</v>
      </c>
      <c r="E1148" s="3">
        <f t="shared" ca="1" si="628"/>
        <v>45831</v>
      </c>
      <c r="F1148" s="3">
        <f t="shared" ca="1" si="630"/>
        <v>45821</v>
      </c>
      <c r="G1148" s="3">
        <f t="shared" ca="1" si="631"/>
        <v>45827</v>
      </c>
      <c r="H1148" s="2">
        <v>5</v>
      </c>
      <c r="I1148" s="2" t="s">
        <v>16</v>
      </c>
      <c r="J1148" s="3">
        <f t="shared" ca="1" si="629"/>
        <v>45740</v>
      </c>
      <c r="K1148" s="3">
        <f t="shared" ca="1" si="632"/>
        <v>45730</v>
      </c>
      <c r="L1148" s="3">
        <f t="shared" ca="1" si="633"/>
        <v>45736</v>
      </c>
      <c r="M1148" s="9">
        <v>5</v>
      </c>
    </row>
    <row r="1149" spans="2:13" x14ac:dyDescent="0.25">
      <c r="B1149" s="8">
        <v>1357806</v>
      </c>
      <c r="C1149" s="1" t="s">
        <v>1088</v>
      </c>
      <c r="D1149" s="2" t="s">
        <v>15</v>
      </c>
      <c r="E1149" s="3">
        <f t="shared" ca="1" si="628"/>
        <v>45831</v>
      </c>
      <c r="F1149" s="3">
        <f t="shared" ca="1" si="630"/>
        <v>45821</v>
      </c>
      <c r="G1149" s="3">
        <f t="shared" ca="1" si="631"/>
        <v>45827</v>
      </c>
      <c r="H1149" s="2">
        <v>5</v>
      </c>
      <c r="I1149" s="2" t="s">
        <v>16</v>
      </c>
      <c r="J1149" s="3">
        <f t="shared" ca="1" si="629"/>
        <v>45740</v>
      </c>
      <c r="K1149" s="3">
        <f t="shared" ca="1" si="632"/>
        <v>45730</v>
      </c>
      <c r="L1149" s="3">
        <f t="shared" ca="1" si="633"/>
        <v>45736</v>
      </c>
      <c r="M1149" s="9">
        <v>5</v>
      </c>
    </row>
    <row r="1150" spans="2:13" x14ac:dyDescent="0.25">
      <c r="B1150" s="8">
        <v>1325443</v>
      </c>
      <c r="C1150" s="1" t="s">
        <v>1089</v>
      </c>
      <c r="D1150" s="2" t="s">
        <v>15</v>
      </c>
      <c r="E1150" s="3">
        <f t="shared" ca="1" si="628"/>
        <v>45831</v>
      </c>
      <c r="F1150" s="3">
        <f t="shared" ca="1" si="630"/>
        <v>45821</v>
      </c>
      <c r="G1150" s="3">
        <f t="shared" ca="1" si="631"/>
        <v>45827</v>
      </c>
      <c r="H1150" s="2">
        <v>5</v>
      </c>
      <c r="I1150" s="2" t="s">
        <v>16</v>
      </c>
      <c r="J1150" s="3">
        <f t="shared" ca="1" si="629"/>
        <v>45740</v>
      </c>
      <c r="K1150" s="3">
        <f t="shared" ca="1" si="632"/>
        <v>45730</v>
      </c>
      <c r="L1150" s="3">
        <f t="shared" ca="1" si="633"/>
        <v>45736</v>
      </c>
      <c r="M1150" s="9">
        <v>5</v>
      </c>
    </row>
    <row r="1151" spans="2:13" x14ac:dyDescent="0.25">
      <c r="B1151" s="8">
        <v>1325444</v>
      </c>
      <c r="C1151" s="1" t="s">
        <v>1090</v>
      </c>
      <c r="D1151" s="2" t="s">
        <v>15</v>
      </c>
      <c r="E1151" s="3">
        <f t="shared" ca="1" si="628"/>
        <v>45831</v>
      </c>
      <c r="F1151" s="3">
        <f t="shared" ca="1" si="630"/>
        <v>45821</v>
      </c>
      <c r="G1151" s="3">
        <f t="shared" ca="1" si="631"/>
        <v>45827</v>
      </c>
      <c r="H1151" s="2">
        <v>5</v>
      </c>
      <c r="I1151" s="2" t="s">
        <v>16</v>
      </c>
      <c r="J1151" s="3">
        <f t="shared" ca="1" si="629"/>
        <v>45740</v>
      </c>
      <c r="K1151" s="3">
        <f t="shared" ca="1" si="632"/>
        <v>45730</v>
      </c>
      <c r="L1151" s="3">
        <f t="shared" ca="1" si="633"/>
        <v>45736</v>
      </c>
      <c r="M1151" s="9">
        <v>5</v>
      </c>
    </row>
    <row r="1152" spans="2:13" x14ac:dyDescent="0.25">
      <c r="B1152" s="8">
        <v>1325445</v>
      </c>
      <c r="C1152" s="1" t="s">
        <v>1091</v>
      </c>
      <c r="D1152" s="2" t="s">
        <v>15</v>
      </c>
      <c r="E1152" s="3">
        <f t="shared" ca="1" si="628"/>
        <v>45831</v>
      </c>
      <c r="F1152" s="3">
        <f t="shared" ca="1" si="630"/>
        <v>45821</v>
      </c>
      <c r="G1152" s="3">
        <f t="shared" ca="1" si="631"/>
        <v>45827</v>
      </c>
      <c r="H1152" s="2">
        <v>5</v>
      </c>
      <c r="I1152" s="2" t="s">
        <v>16</v>
      </c>
      <c r="J1152" s="3">
        <f t="shared" ca="1" si="629"/>
        <v>45740</v>
      </c>
      <c r="K1152" s="3">
        <f t="shared" ca="1" si="632"/>
        <v>45730</v>
      </c>
      <c r="L1152" s="3">
        <f t="shared" ca="1" si="633"/>
        <v>45736</v>
      </c>
      <c r="M1152" s="9">
        <v>5</v>
      </c>
    </row>
    <row r="1153" spans="2:13" x14ac:dyDescent="0.25">
      <c r="B1153" s="8">
        <v>1325446</v>
      </c>
      <c r="C1153" s="1" t="s">
        <v>1092</v>
      </c>
      <c r="D1153" s="2" t="s">
        <v>15</v>
      </c>
      <c r="E1153" s="3">
        <f t="shared" ca="1" si="628"/>
        <v>45831</v>
      </c>
      <c r="F1153" s="3">
        <f t="shared" ca="1" si="630"/>
        <v>45821</v>
      </c>
      <c r="G1153" s="3">
        <f t="shared" ca="1" si="631"/>
        <v>45827</v>
      </c>
      <c r="H1153" s="2">
        <v>5</v>
      </c>
      <c r="I1153" s="2" t="s">
        <v>16</v>
      </c>
      <c r="J1153" s="3">
        <f t="shared" ca="1" si="629"/>
        <v>45740</v>
      </c>
      <c r="K1153" s="3">
        <f t="shared" ca="1" si="632"/>
        <v>45730</v>
      </c>
      <c r="L1153" s="3">
        <f t="shared" ca="1" si="633"/>
        <v>45736</v>
      </c>
      <c r="M1153" s="9">
        <v>5</v>
      </c>
    </row>
    <row r="1154" spans="2:13" x14ac:dyDescent="0.25">
      <c r="B1154" s="8">
        <v>1357811</v>
      </c>
      <c r="C1154" s="1" t="s">
        <v>1093</v>
      </c>
      <c r="D1154" s="2" t="s">
        <v>15</v>
      </c>
      <c r="E1154" s="3">
        <f t="shared" ca="1" si="628"/>
        <v>45831</v>
      </c>
      <c r="F1154" s="3">
        <f t="shared" ca="1" si="630"/>
        <v>45821</v>
      </c>
      <c r="G1154" s="3">
        <f t="shared" ca="1" si="631"/>
        <v>45827</v>
      </c>
      <c r="H1154" s="2">
        <v>5</v>
      </c>
      <c r="I1154" s="2" t="s">
        <v>16</v>
      </c>
      <c r="J1154" s="3">
        <f t="shared" ca="1" si="629"/>
        <v>45740</v>
      </c>
      <c r="K1154" s="3">
        <f t="shared" ca="1" si="632"/>
        <v>45730</v>
      </c>
      <c r="L1154" s="3">
        <f t="shared" ca="1" si="633"/>
        <v>45736</v>
      </c>
      <c r="M1154" s="9">
        <v>5</v>
      </c>
    </row>
    <row r="1155" spans="2:13" x14ac:dyDescent="0.25">
      <c r="B1155" s="8">
        <v>1325447</v>
      </c>
      <c r="C1155" s="1" t="s">
        <v>1094</v>
      </c>
      <c r="D1155" s="2" t="s">
        <v>15</v>
      </c>
      <c r="E1155" s="3">
        <f t="shared" ca="1" si="628"/>
        <v>45831</v>
      </c>
      <c r="F1155" s="3">
        <f t="shared" ca="1" si="630"/>
        <v>45821</v>
      </c>
      <c r="G1155" s="3">
        <f t="shared" ca="1" si="631"/>
        <v>45827</v>
      </c>
      <c r="H1155" s="2">
        <v>5</v>
      </c>
      <c r="I1155" s="2" t="s">
        <v>16</v>
      </c>
      <c r="J1155" s="3">
        <f t="shared" ca="1" si="629"/>
        <v>45740</v>
      </c>
      <c r="K1155" s="3">
        <f t="shared" ca="1" si="632"/>
        <v>45730</v>
      </c>
      <c r="L1155" s="3">
        <f t="shared" ca="1" si="633"/>
        <v>45736</v>
      </c>
      <c r="M1155" s="9">
        <v>5</v>
      </c>
    </row>
    <row r="1156" spans="2:13" x14ac:dyDescent="0.25">
      <c r="B1156" s="8">
        <v>1325448</v>
      </c>
      <c r="C1156" s="1" t="s">
        <v>1095</v>
      </c>
      <c r="D1156" s="2" t="s">
        <v>15</v>
      </c>
      <c r="E1156" s="3">
        <f t="shared" ca="1" si="628"/>
        <v>45831</v>
      </c>
      <c r="F1156" s="3">
        <f t="shared" ca="1" si="630"/>
        <v>45821</v>
      </c>
      <c r="G1156" s="3">
        <f t="shared" ca="1" si="631"/>
        <v>45827</v>
      </c>
      <c r="H1156" s="2">
        <v>5</v>
      </c>
      <c r="I1156" s="2" t="s">
        <v>16</v>
      </c>
      <c r="J1156" s="3">
        <f t="shared" ca="1" si="629"/>
        <v>45740</v>
      </c>
      <c r="K1156" s="3">
        <f t="shared" ca="1" si="632"/>
        <v>45730</v>
      </c>
      <c r="L1156" s="3">
        <f t="shared" ca="1" si="633"/>
        <v>45736</v>
      </c>
      <c r="M1156" s="9">
        <v>5</v>
      </c>
    </row>
    <row r="1157" spans="2:13" x14ac:dyDescent="0.25">
      <c r="B1157" s="8">
        <v>1325449</v>
      </c>
      <c r="C1157" s="1" t="s">
        <v>1096</v>
      </c>
      <c r="D1157" s="2" t="s">
        <v>15</v>
      </c>
      <c r="E1157" s="3">
        <f t="shared" ca="1" si="628"/>
        <v>45831</v>
      </c>
      <c r="F1157" s="3">
        <f ca="1">E1157-10</f>
        <v>45821</v>
      </c>
      <c r="G1157" s="3">
        <f ca="1">E1157-4</f>
        <v>45827</v>
      </c>
      <c r="H1157" s="2">
        <v>5</v>
      </c>
      <c r="I1157" s="2" t="s">
        <v>16</v>
      </c>
      <c r="J1157" s="3">
        <f t="shared" ca="1" si="629"/>
        <v>45740</v>
      </c>
      <c r="K1157" s="3">
        <f ca="1">J1157-10</f>
        <v>45730</v>
      </c>
      <c r="L1157" s="3">
        <f ca="1">J1157-4</f>
        <v>45736</v>
      </c>
      <c r="M1157" s="9">
        <v>5</v>
      </c>
    </row>
    <row r="1158" spans="2:13" x14ac:dyDescent="0.25">
      <c r="B1158" s="8">
        <v>1325450</v>
      </c>
      <c r="C1158" s="1" t="s">
        <v>1097</v>
      </c>
      <c r="D1158" s="2" t="s">
        <v>15</v>
      </c>
      <c r="E1158" s="3">
        <f t="shared" ca="1" si="628"/>
        <v>45831</v>
      </c>
      <c r="F1158" s="3">
        <f t="shared" ref="F1158:F1184" ca="1" si="634">E1158-10</f>
        <v>45821</v>
      </c>
      <c r="G1158" s="3">
        <f t="shared" ref="G1158:G1184" ca="1" si="635">E1158-4</f>
        <v>45827</v>
      </c>
      <c r="H1158" s="2">
        <v>5</v>
      </c>
      <c r="I1158" s="2" t="s">
        <v>16</v>
      </c>
      <c r="J1158" s="3">
        <f t="shared" ca="1" si="629"/>
        <v>45740</v>
      </c>
      <c r="K1158" s="3">
        <f t="shared" ref="K1158:K1184" ca="1" si="636">J1158-10</f>
        <v>45730</v>
      </c>
      <c r="L1158" s="3">
        <f t="shared" ref="L1158:L1184" ca="1" si="637">J1158-4</f>
        <v>45736</v>
      </c>
      <c r="M1158" s="9">
        <v>5</v>
      </c>
    </row>
    <row r="1159" spans="2:13" x14ac:dyDescent="0.25">
      <c r="B1159" s="8">
        <v>1325451</v>
      </c>
      <c r="C1159" s="1" t="s">
        <v>1098</v>
      </c>
      <c r="D1159" s="2" t="s">
        <v>15</v>
      </c>
      <c r="E1159" s="3">
        <f t="shared" ca="1" si="628"/>
        <v>45831</v>
      </c>
      <c r="F1159" s="3">
        <f t="shared" ca="1" si="634"/>
        <v>45821</v>
      </c>
      <c r="G1159" s="3">
        <f t="shared" ca="1" si="635"/>
        <v>45827</v>
      </c>
      <c r="H1159" s="2">
        <v>5</v>
      </c>
      <c r="I1159" s="2" t="s">
        <v>16</v>
      </c>
      <c r="J1159" s="3">
        <f t="shared" ca="1" si="629"/>
        <v>45740</v>
      </c>
      <c r="K1159" s="3">
        <f t="shared" ca="1" si="636"/>
        <v>45730</v>
      </c>
      <c r="L1159" s="3">
        <f t="shared" ca="1" si="637"/>
        <v>45736</v>
      </c>
      <c r="M1159" s="9">
        <v>5</v>
      </c>
    </row>
    <row r="1160" spans="2:13" x14ac:dyDescent="0.25">
      <c r="B1160" s="8">
        <v>1325452</v>
      </c>
      <c r="C1160" s="1" t="s">
        <v>1099</v>
      </c>
      <c r="D1160" s="2" t="s">
        <v>15</v>
      </c>
      <c r="E1160" s="3">
        <f t="shared" ca="1" si="628"/>
        <v>45831</v>
      </c>
      <c r="F1160" s="3">
        <f t="shared" ca="1" si="634"/>
        <v>45821</v>
      </c>
      <c r="G1160" s="3">
        <f t="shared" ca="1" si="635"/>
        <v>45827</v>
      </c>
      <c r="H1160" s="2">
        <v>5</v>
      </c>
      <c r="I1160" s="2" t="s">
        <v>16</v>
      </c>
      <c r="J1160" s="3">
        <f t="shared" ca="1" si="629"/>
        <v>45740</v>
      </c>
      <c r="K1160" s="3">
        <f t="shared" ca="1" si="636"/>
        <v>45730</v>
      </c>
      <c r="L1160" s="3">
        <f t="shared" ca="1" si="637"/>
        <v>45736</v>
      </c>
      <c r="M1160" s="9">
        <v>5</v>
      </c>
    </row>
    <row r="1161" spans="2:13" x14ac:dyDescent="0.25">
      <c r="B1161" s="8">
        <v>1325453</v>
      </c>
      <c r="C1161" s="1" t="s">
        <v>1100</v>
      </c>
      <c r="D1161" s="2" t="s">
        <v>15</v>
      </c>
      <c r="E1161" s="3">
        <f t="shared" ca="1" si="628"/>
        <v>45831</v>
      </c>
      <c r="F1161" s="3">
        <f t="shared" ca="1" si="634"/>
        <v>45821</v>
      </c>
      <c r="G1161" s="3">
        <f t="shared" ca="1" si="635"/>
        <v>45827</v>
      </c>
      <c r="H1161" s="2">
        <v>5</v>
      </c>
      <c r="I1161" s="2" t="s">
        <v>16</v>
      </c>
      <c r="J1161" s="3">
        <f t="shared" ca="1" si="629"/>
        <v>45740</v>
      </c>
      <c r="K1161" s="3">
        <f t="shared" ca="1" si="636"/>
        <v>45730</v>
      </c>
      <c r="L1161" s="3">
        <f t="shared" ca="1" si="637"/>
        <v>45736</v>
      </c>
      <c r="M1161" s="9">
        <v>5</v>
      </c>
    </row>
    <row r="1162" spans="2:13" x14ac:dyDescent="0.25">
      <c r="B1162" s="8">
        <v>1325454</v>
      </c>
      <c r="C1162" s="1" t="s">
        <v>1101</v>
      </c>
      <c r="D1162" s="2" t="s">
        <v>15</v>
      </c>
      <c r="E1162" s="3">
        <f t="shared" ca="1" si="628"/>
        <v>45831</v>
      </c>
      <c r="F1162" s="3">
        <f t="shared" ca="1" si="634"/>
        <v>45821</v>
      </c>
      <c r="G1162" s="3">
        <f t="shared" ca="1" si="635"/>
        <v>45827</v>
      </c>
      <c r="H1162" s="2">
        <v>5</v>
      </c>
      <c r="I1162" s="2" t="s">
        <v>16</v>
      </c>
      <c r="J1162" s="3">
        <f t="shared" ca="1" si="629"/>
        <v>45740</v>
      </c>
      <c r="K1162" s="3">
        <f t="shared" ca="1" si="636"/>
        <v>45730</v>
      </c>
      <c r="L1162" s="3">
        <f t="shared" ca="1" si="637"/>
        <v>45736</v>
      </c>
      <c r="M1162" s="9">
        <v>5</v>
      </c>
    </row>
    <row r="1163" spans="2:13" x14ac:dyDescent="0.25">
      <c r="B1163" s="8">
        <v>1325455</v>
      </c>
      <c r="C1163" s="1" t="s">
        <v>1102</v>
      </c>
      <c r="D1163" s="2" t="s">
        <v>15</v>
      </c>
      <c r="E1163" s="3">
        <f t="shared" ca="1" si="628"/>
        <v>45831</v>
      </c>
      <c r="F1163" s="3">
        <f t="shared" ca="1" si="634"/>
        <v>45821</v>
      </c>
      <c r="G1163" s="3">
        <f t="shared" ca="1" si="635"/>
        <v>45827</v>
      </c>
      <c r="H1163" s="2">
        <v>5</v>
      </c>
      <c r="I1163" s="2" t="s">
        <v>16</v>
      </c>
      <c r="J1163" s="3">
        <f t="shared" ca="1" si="629"/>
        <v>45740</v>
      </c>
      <c r="K1163" s="3">
        <f t="shared" ca="1" si="636"/>
        <v>45730</v>
      </c>
      <c r="L1163" s="3">
        <f t="shared" ca="1" si="637"/>
        <v>45736</v>
      </c>
      <c r="M1163" s="9">
        <v>5</v>
      </c>
    </row>
    <row r="1164" spans="2:13" x14ac:dyDescent="0.25">
      <c r="B1164" s="8">
        <v>1325456</v>
      </c>
      <c r="C1164" s="1" t="s">
        <v>1103</v>
      </c>
      <c r="D1164" s="2" t="s">
        <v>15</v>
      </c>
      <c r="E1164" s="3">
        <f t="shared" ca="1" si="628"/>
        <v>45831</v>
      </c>
      <c r="F1164" s="3">
        <f t="shared" ca="1" si="634"/>
        <v>45821</v>
      </c>
      <c r="G1164" s="3">
        <f t="shared" ca="1" si="635"/>
        <v>45827</v>
      </c>
      <c r="H1164" s="2">
        <v>5</v>
      </c>
      <c r="I1164" s="2" t="s">
        <v>16</v>
      </c>
      <c r="J1164" s="3">
        <f t="shared" ca="1" si="629"/>
        <v>45740</v>
      </c>
      <c r="K1164" s="3">
        <f t="shared" ca="1" si="636"/>
        <v>45730</v>
      </c>
      <c r="L1164" s="3">
        <f t="shared" ca="1" si="637"/>
        <v>45736</v>
      </c>
      <c r="M1164" s="9">
        <v>5</v>
      </c>
    </row>
    <row r="1165" spans="2:13" x14ac:dyDescent="0.25">
      <c r="B1165" s="8">
        <v>1325457</v>
      </c>
      <c r="C1165" s="1" t="s">
        <v>1104</v>
      </c>
      <c r="D1165" s="2" t="s">
        <v>15</v>
      </c>
      <c r="E1165" s="3">
        <f t="shared" ca="1" si="628"/>
        <v>45831</v>
      </c>
      <c r="F1165" s="3">
        <f t="shared" ca="1" si="634"/>
        <v>45821</v>
      </c>
      <c r="G1165" s="3">
        <f t="shared" ca="1" si="635"/>
        <v>45827</v>
      </c>
      <c r="H1165" s="2">
        <v>5</v>
      </c>
      <c r="I1165" s="2" t="s">
        <v>16</v>
      </c>
      <c r="J1165" s="3">
        <f t="shared" ca="1" si="629"/>
        <v>45740</v>
      </c>
      <c r="K1165" s="3">
        <f t="shared" ca="1" si="636"/>
        <v>45730</v>
      </c>
      <c r="L1165" s="3">
        <f t="shared" ca="1" si="637"/>
        <v>45736</v>
      </c>
      <c r="M1165" s="9">
        <v>5</v>
      </c>
    </row>
    <row r="1166" spans="2:13" x14ac:dyDescent="0.25">
      <c r="B1166" s="8">
        <v>1325458</v>
      </c>
      <c r="C1166" s="1" t="s">
        <v>1105</v>
      </c>
      <c r="D1166" s="2" t="s">
        <v>15</v>
      </c>
      <c r="E1166" s="3">
        <f t="shared" ca="1" si="628"/>
        <v>45831</v>
      </c>
      <c r="F1166" s="3">
        <f t="shared" ca="1" si="634"/>
        <v>45821</v>
      </c>
      <c r="G1166" s="3">
        <f t="shared" ca="1" si="635"/>
        <v>45827</v>
      </c>
      <c r="H1166" s="2">
        <v>5</v>
      </c>
      <c r="I1166" s="2" t="s">
        <v>16</v>
      </c>
      <c r="J1166" s="3">
        <f t="shared" ca="1" si="629"/>
        <v>45740</v>
      </c>
      <c r="K1166" s="3">
        <f t="shared" ca="1" si="636"/>
        <v>45730</v>
      </c>
      <c r="L1166" s="3">
        <f t="shared" ca="1" si="637"/>
        <v>45736</v>
      </c>
      <c r="M1166" s="9">
        <v>5</v>
      </c>
    </row>
    <row r="1167" spans="2:13" x14ac:dyDescent="0.25">
      <c r="B1167" s="8">
        <v>1325459</v>
      </c>
      <c r="C1167" s="1" t="s">
        <v>1106</v>
      </c>
      <c r="D1167" s="2" t="s">
        <v>15</v>
      </c>
      <c r="E1167" s="3">
        <f t="shared" ca="1" si="628"/>
        <v>45831</v>
      </c>
      <c r="F1167" s="3">
        <f t="shared" ca="1" si="634"/>
        <v>45821</v>
      </c>
      <c r="G1167" s="3">
        <f t="shared" ca="1" si="635"/>
        <v>45827</v>
      </c>
      <c r="H1167" s="2">
        <v>5</v>
      </c>
      <c r="I1167" s="2" t="s">
        <v>16</v>
      </c>
      <c r="J1167" s="3">
        <f t="shared" ca="1" si="629"/>
        <v>45740</v>
      </c>
      <c r="K1167" s="3">
        <f t="shared" ca="1" si="636"/>
        <v>45730</v>
      </c>
      <c r="L1167" s="3">
        <f t="shared" ca="1" si="637"/>
        <v>45736</v>
      </c>
      <c r="M1167" s="9">
        <v>5</v>
      </c>
    </row>
    <row r="1168" spans="2:13" x14ac:dyDescent="0.25">
      <c r="B1168" s="8">
        <v>1325460</v>
      </c>
      <c r="C1168" s="1" t="s">
        <v>1107</v>
      </c>
      <c r="D1168" s="2" t="s">
        <v>15</v>
      </c>
      <c r="E1168" s="3">
        <f t="shared" ca="1" si="628"/>
        <v>45831</v>
      </c>
      <c r="F1168" s="3">
        <f t="shared" ca="1" si="634"/>
        <v>45821</v>
      </c>
      <c r="G1168" s="3">
        <f t="shared" ca="1" si="635"/>
        <v>45827</v>
      </c>
      <c r="H1168" s="2">
        <v>5</v>
      </c>
      <c r="I1168" s="2" t="s">
        <v>16</v>
      </c>
      <c r="J1168" s="3">
        <f t="shared" ca="1" si="629"/>
        <v>45740</v>
      </c>
      <c r="K1168" s="3">
        <f t="shared" ca="1" si="636"/>
        <v>45730</v>
      </c>
      <c r="L1168" s="3">
        <f t="shared" ca="1" si="637"/>
        <v>45736</v>
      </c>
      <c r="M1168" s="9">
        <v>5</v>
      </c>
    </row>
    <row r="1169" spans="2:13" x14ac:dyDescent="0.25">
      <c r="B1169" s="8">
        <v>1325461</v>
      </c>
      <c r="C1169" s="1" t="s">
        <v>1108</v>
      </c>
      <c r="D1169" s="2" t="s">
        <v>15</v>
      </c>
      <c r="E1169" s="3">
        <f t="shared" ca="1" si="628"/>
        <v>45831</v>
      </c>
      <c r="F1169" s="3">
        <f t="shared" ca="1" si="634"/>
        <v>45821</v>
      </c>
      <c r="G1169" s="3">
        <f t="shared" ca="1" si="635"/>
        <v>45827</v>
      </c>
      <c r="H1169" s="2">
        <v>5</v>
      </c>
      <c r="I1169" s="2" t="s">
        <v>16</v>
      </c>
      <c r="J1169" s="3">
        <f t="shared" ca="1" si="629"/>
        <v>45740</v>
      </c>
      <c r="K1169" s="3">
        <f t="shared" ca="1" si="636"/>
        <v>45730</v>
      </c>
      <c r="L1169" s="3">
        <f t="shared" ca="1" si="637"/>
        <v>45736</v>
      </c>
      <c r="M1169" s="9">
        <v>5</v>
      </c>
    </row>
    <row r="1170" spans="2:13" x14ac:dyDescent="0.25">
      <c r="B1170" s="8">
        <v>1325462</v>
      </c>
      <c r="C1170" s="1" t="s">
        <v>1109</v>
      </c>
      <c r="D1170" s="2" t="s">
        <v>15</v>
      </c>
      <c r="E1170" s="3">
        <f t="shared" ca="1" si="628"/>
        <v>45831</v>
      </c>
      <c r="F1170" s="3">
        <f t="shared" ca="1" si="634"/>
        <v>45821</v>
      </c>
      <c r="G1170" s="3">
        <f t="shared" ca="1" si="635"/>
        <v>45827</v>
      </c>
      <c r="H1170" s="2">
        <v>5</v>
      </c>
      <c r="I1170" s="2" t="s">
        <v>16</v>
      </c>
      <c r="J1170" s="3">
        <f t="shared" ca="1" si="629"/>
        <v>45740</v>
      </c>
      <c r="K1170" s="3">
        <f t="shared" ca="1" si="636"/>
        <v>45730</v>
      </c>
      <c r="L1170" s="3">
        <f t="shared" ca="1" si="637"/>
        <v>45736</v>
      </c>
      <c r="M1170" s="9">
        <v>5</v>
      </c>
    </row>
    <row r="1171" spans="2:13" x14ac:dyDescent="0.25">
      <c r="B1171" s="8">
        <v>1325463</v>
      </c>
      <c r="C1171" s="1" t="s">
        <v>1110</v>
      </c>
      <c r="D1171" s="2" t="s">
        <v>15</v>
      </c>
      <c r="E1171" s="3">
        <f t="shared" ca="1" si="628"/>
        <v>45831</v>
      </c>
      <c r="F1171" s="3">
        <f t="shared" ca="1" si="634"/>
        <v>45821</v>
      </c>
      <c r="G1171" s="3">
        <f t="shared" ca="1" si="635"/>
        <v>45827</v>
      </c>
      <c r="H1171" s="2">
        <v>5</v>
      </c>
      <c r="I1171" s="2" t="s">
        <v>16</v>
      </c>
      <c r="J1171" s="3">
        <f t="shared" ca="1" si="629"/>
        <v>45740</v>
      </c>
      <c r="K1171" s="3">
        <f t="shared" ca="1" si="636"/>
        <v>45730</v>
      </c>
      <c r="L1171" s="3">
        <f t="shared" ca="1" si="637"/>
        <v>45736</v>
      </c>
      <c r="M1171" s="9">
        <v>5</v>
      </c>
    </row>
    <row r="1172" spans="2:13" x14ac:dyDescent="0.25">
      <c r="B1172" s="8">
        <v>1420915</v>
      </c>
      <c r="C1172" s="1" t="s">
        <v>1111</v>
      </c>
      <c r="D1172" s="2" t="s">
        <v>15</v>
      </c>
      <c r="E1172" s="3">
        <f t="shared" ca="1" si="628"/>
        <v>45831</v>
      </c>
      <c r="F1172" s="3">
        <f t="shared" ca="1" si="634"/>
        <v>45821</v>
      </c>
      <c r="G1172" s="3">
        <f t="shared" ca="1" si="635"/>
        <v>45827</v>
      </c>
      <c r="H1172" s="2">
        <v>5</v>
      </c>
      <c r="I1172" s="2" t="s">
        <v>16</v>
      </c>
      <c r="J1172" s="3">
        <f t="shared" ca="1" si="629"/>
        <v>45740</v>
      </c>
      <c r="K1172" s="3">
        <f t="shared" ca="1" si="636"/>
        <v>45730</v>
      </c>
      <c r="L1172" s="3">
        <f t="shared" ca="1" si="637"/>
        <v>45736</v>
      </c>
      <c r="M1172" s="9">
        <v>5</v>
      </c>
    </row>
    <row r="1173" spans="2:13" x14ac:dyDescent="0.25">
      <c r="B1173" s="8">
        <v>1325464</v>
      </c>
      <c r="C1173" s="1" t="s">
        <v>1112</v>
      </c>
      <c r="D1173" s="2" t="s">
        <v>15</v>
      </c>
      <c r="E1173" s="3">
        <f t="shared" ca="1" si="628"/>
        <v>45831</v>
      </c>
      <c r="F1173" s="3">
        <f t="shared" ca="1" si="634"/>
        <v>45821</v>
      </c>
      <c r="G1173" s="3">
        <f t="shared" ca="1" si="635"/>
        <v>45827</v>
      </c>
      <c r="H1173" s="2">
        <v>5</v>
      </c>
      <c r="I1173" s="2" t="s">
        <v>16</v>
      </c>
      <c r="J1173" s="3">
        <f t="shared" ca="1" si="629"/>
        <v>45740</v>
      </c>
      <c r="K1173" s="3">
        <f t="shared" ca="1" si="636"/>
        <v>45730</v>
      </c>
      <c r="L1173" s="3">
        <f t="shared" ca="1" si="637"/>
        <v>45736</v>
      </c>
      <c r="M1173" s="9">
        <v>5</v>
      </c>
    </row>
    <row r="1174" spans="2:13" x14ac:dyDescent="0.25">
      <c r="B1174" s="8">
        <v>1357817</v>
      </c>
      <c r="C1174" s="1" t="s">
        <v>1113</v>
      </c>
      <c r="D1174" s="2" t="s">
        <v>15</v>
      </c>
      <c r="E1174" s="3">
        <f t="shared" ca="1" si="628"/>
        <v>45831</v>
      </c>
      <c r="F1174" s="3">
        <f t="shared" ca="1" si="634"/>
        <v>45821</v>
      </c>
      <c r="G1174" s="3">
        <f t="shared" ca="1" si="635"/>
        <v>45827</v>
      </c>
      <c r="H1174" s="2">
        <v>5</v>
      </c>
      <c r="I1174" s="2" t="s">
        <v>16</v>
      </c>
      <c r="J1174" s="3">
        <f t="shared" ca="1" si="629"/>
        <v>45740</v>
      </c>
      <c r="K1174" s="3">
        <f t="shared" ca="1" si="636"/>
        <v>45730</v>
      </c>
      <c r="L1174" s="3">
        <f t="shared" ca="1" si="637"/>
        <v>45736</v>
      </c>
      <c r="M1174" s="9">
        <v>5</v>
      </c>
    </row>
    <row r="1175" spans="2:13" x14ac:dyDescent="0.25">
      <c r="B1175" s="8">
        <v>1325465</v>
      </c>
      <c r="C1175" s="1" t="s">
        <v>1114</v>
      </c>
      <c r="D1175" s="2" t="s">
        <v>15</v>
      </c>
      <c r="E1175" s="3">
        <f t="shared" ca="1" si="628"/>
        <v>45831</v>
      </c>
      <c r="F1175" s="3">
        <f t="shared" ca="1" si="634"/>
        <v>45821</v>
      </c>
      <c r="G1175" s="3">
        <f t="shared" ca="1" si="635"/>
        <v>45827</v>
      </c>
      <c r="H1175" s="2">
        <v>5</v>
      </c>
      <c r="I1175" s="2" t="s">
        <v>16</v>
      </c>
      <c r="J1175" s="3">
        <f t="shared" ca="1" si="629"/>
        <v>45740</v>
      </c>
      <c r="K1175" s="3">
        <f t="shared" ca="1" si="636"/>
        <v>45730</v>
      </c>
      <c r="L1175" s="3">
        <f t="shared" ca="1" si="637"/>
        <v>45736</v>
      </c>
      <c r="M1175" s="9">
        <v>5</v>
      </c>
    </row>
    <row r="1176" spans="2:13" x14ac:dyDescent="0.25">
      <c r="B1176" s="8">
        <v>1325466</v>
      </c>
      <c r="C1176" s="1" t="s">
        <v>1115</v>
      </c>
      <c r="D1176" s="2" t="s">
        <v>15</v>
      </c>
      <c r="E1176" s="3">
        <f t="shared" ca="1" si="628"/>
        <v>45831</v>
      </c>
      <c r="F1176" s="3">
        <f t="shared" ca="1" si="634"/>
        <v>45821</v>
      </c>
      <c r="G1176" s="3">
        <f t="shared" ca="1" si="635"/>
        <v>45827</v>
      </c>
      <c r="H1176" s="2">
        <v>5</v>
      </c>
      <c r="I1176" s="2" t="s">
        <v>16</v>
      </c>
      <c r="J1176" s="3">
        <f t="shared" ca="1" si="629"/>
        <v>45740</v>
      </c>
      <c r="K1176" s="3">
        <f t="shared" ca="1" si="636"/>
        <v>45730</v>
      </c>
      <c r="L1176" s="3">
        <f t="shared" ca="1" si="637"/>
        <v>45736</v>
      </c>
      <c r="M1176" s="9">
        <v>5</v>
      </c>
    </row>
    <row r="1177" spans="2:13" x14ac:dyDescent="0.25">
      <c r="B1177" s="8">
        <v>1325467</v>
      </c>
      <c r="C1177" s="1" t="s">
        <v>1116</v>
      </c>
      <c r="D1177" s="2" t="s">
        <v>15</v>
      </c>
      <c r="E1177" s="3">
        <f t="shared" ca="1" si="628"/>
        <v>45831</v>
      </c>
      <c r="F1177" s="3">
        <f t="shared" ca="1" si="634"/>
        <v>45821</v>
      </c>
      <c r="G1177" s="3">
        <f t="shared" ca="1" si="635"/>
        <v>45827</v>
      </c>
      <c r="H1177" s="2">
        <v>5</v>
      </c>
      <c r="I1177" s="2" t="s">
        <v>16</v>
      </c>
      <c r="J1177" s="3">
        <f t="shared" ca="1" si="629"/>
        <v>45740</v>
      </c>
      <c r="K1177" s="3">
        <f t="shared" ca="1" si="636"/>
        <v>45730</v>
      </c>
      <c r="L1177" s="3">
        <f t="shared" ca="1" si="637"/>
        <v>45736</v>
      </c>
      <c r="M1177" s="9">
        <v>5</v>
      </c>
    </row>
    <row r="1178" spans="2:13" x14ac:dyDescent="0.25">
      <c r="B1178" s="8">
        <v>1366904</v>
      </c>
      <c r="C1178" s="1" t="s">
        <v>1117</v>
      </c>
      <c r="D1178" s="2" t="s">
        <v>15</v>
      </c>
      <c r="E1178" s="3">
        <f t="shared" ca="1" si="628"/>
        <v>45831</v>
      </c>
      <c r="F1178" s="3">
        <f t="shared" ca="1" si="634"/>
        <v>45821</v>
      </c>
      <c r="G1178" s="3">
        <f t="shared" ca="1" si="635"/>
        <v>45827</v>
      </c>
      <c r="H1178" s="2">
        <v>5</v>
      </c>
      <c r="I1178" s="2" t="s">
        <v>16</v>
      </c>
      <c r="J1178" s="3">
        <f t="shared" ca="1" si="629"/>
        <v>45740</v>
      </c>
      <c r="K1178" s="3">
        <f t="shared" ca="1" si="636"/>
        <v>45730</v>
      </c>
      <c r="L1178" s="3">
        <f t="shared" ca="1" si="637"/>
        <v>45736</v>
      </c>
      <c r="M1178" s="9">
        <v>5</v>
      </c>
    </row>
    <row r="1179" spans="2:13" x14ac:dyDescent="0.25">
      <c r="B1179" s="8">
        <v>1325468</v>
      </c>
      <c r="C1179" s="1" t="s">
        <v>1118</v>
      </c>
      <c r="D1179" s="2" t="s">
        <v>15</v>
      </c>
      <c r="E1179" s="3">
        <f t="shared" ca="1" si="628"/>
        <v>45831</v>
      </c>
      <c r="F1179" s="3">
        <f t="shared" ca="1" si="634"/>
        <v>45821</v>
      </c>
      <c r="G1179" s="3">
        <f t="shared" ca="1" si="635"/>
        <v>45827</v>
      </c>
      <c r="H1179" s="2">
        <v>5</v>
      </c>
      <c r="I1179" s="2" t="s">
        <v>16</v>
      </c>
      <c r="J1179" s="3">
        <f t="shared" ca="1" si="629"/>
        <v>45740</v>
      </c>
      <c r="K1179" s="3">
        <f t="shared" ca="1" si="636"/>
        <v>45730</v>
      </c>
      <c r="L1179" s="3">
        <f t="shared" ca="1" si="637"/>
        <v>45736</v>
      </c>
      <c r="M1179" s="9">
        <v>5</v>
      </c>
    </row>
    <row r="1180" spans="2:13" x14ac:dyDescent="0.25">
      <c r="B1180" s="8">
        <v>1357819</v>
      </c>
      <c r="C1180" s="1" t="s">
        <v>1119</v>
      </c>
      <c r="D1180" s="2" t="s">
        <v>15</v>
      </c>
      <c r="E1180" s="3">
        <f t="shared" ca="1" si="628"/>
        <v>45831</v>
      </c>
      <c r="F1180" s="3">
        <f t="shared" ca="1" si="634"/>
        <v>45821</v>
      </c>
      <c r="G1180" s="3">
        <f t="shared" ca="1" si="635"/>
        <v>45827</v>
      </c>
      <c r="H1180" s="2">
        <v>5</v>
      </c>
      <c r="I1180" s="2" t="s">
        <v>16</v>
      </c>
      <c r="J1180" s="3">
        <f t="shared" ca="1" si="629"/>
        <v>45740</v>
      </c>
      <c r="K1180" s="3">
        <f t="shared" ca="1" si="636"/>
        <v>45730</v>
      </c>
      <c r="L1180" s="3">
        <f t="shared" ca="1" si="637"/>
        <v>45736</v>
      </c>
      <c r="M1180" s="9">
        <v>5</v>
      </c>
    </row>
    <row r="1181" spans="2:13" x14ac:dyDescent="0.25">
      <c r="B1181" s="8">
        <v>1325469</v>
      </c>
      <c r="C1181" s="1" t="s">
        <v>1120</v>
      </c>
      <c r="D1181" s="2" t="s">
        <v>15</v>
      </c>
      <c r="E1181" s="3">
        <f t="shared" ca="1" si="628"/>
        <v>45831</v>
      </c>
      <c r="F1181" s="3">
        <f t="shared" ca="1" si="634"/>
        <v>45821</v>
      </c>
      <c r="G1181" s="3">
        <f t="shared" ca="1" si="635"/>
        <v>45827</v>
      </c>
      <c r="H1181" s="2">
        <v>5</v>
      </c>
      <c r="I1181" s="2" t="s">
        <v>16</v>
      </c>
      <c r="J1181" s="3">
        <f t="shared" ca="1" si="629"/>
        <v>45740</v>
      </c>
      <c r="K1181" s="3">
        <f t="shared" ca="1" si="636"/>
        <v>45730</v>
      </c>
      <c r="L1181" s="3">
        <f t="shared" ca="1" si="637"/>
        <v>45736</v>
      </c>
      <c r="M1181" s="9">
        <v>5</v>
      </c>
    </row>
    <row r="1182" spans="2:13" x14ac:dyDescent="0.25">
      <c r="B1182" s="8">
        <v>1325470</v>
      </c>
      <c r="C1182" s="1" t="s">
        <v>1121</v>
      </c>
      <c r="D1182" s="2" t="s">
        <v>15</v>
      </c>
      <c r="E1182" s="3">
        <f t="shared" ref="E1182:E1215" ca="1" si="638">MondayfollowingThirdFriday_JunDec</f>
        <v>45831</v>
      </c>
      <c r="F1182" s="3">
        <f t="shared" ca="1" si="634"/>
        <v>45821</v>
      </c>
      <c r="G1182" s="3">
        <f t="shared" ca="1" si="635"/>
        <v>45827</v>
      </c>
      <c r="H1182" s="2">
        <v>5</v>
      </c>
      <c r="I1182" s="2" t="s">
        <v>16</v>
      </c>
      <c r="J1182" s="3">
        <f t="shared" ref="J1182:J1215" ca="1" si="639">MondayfollowingThirdFriday_MarJunSepDec</f>
        <v>45740</v>
      </c>
      <c r="K1182" s="3">
        <f t="shared" ca="1" si="636"/>
        <v>45730</v>
      </c>
      <c r="L1182" s="3">
        <f t="shared" ca="1" si="637"/>
        <v>45736</v>
      </c>
      <c r="M1182" s="9">
        <v>5</v>
      </c>
    </row>
    <row r="1183" spans="2:13" x14ac:dyDescent="0.25">
      <c r="B1183" s="8">
        <v>1617964</v>
      </c>
      <c r="C1183" s="1" t="s">
        <v>1122</v>
      </c>
      <c r="D1183" s="2" t="s">
        <v>15</v>
      </c>
      <c r="E1183" s="3">
        <f t="shared" ca="1" si="638"/>
        <v>45831</v>
      </c>
      <c r="F1183" s="3">
        <f t="shared" ca="1" si="634"/>
        <v>45821</v>
      </c>
      <c r="G1183" s="3">
        <f t="shared" ca="1" si="635"/>
        <v>45827</v>
      </c>
      <c r="H1183" s="2">
        <v>5</v>
      </c>
      <c r="I1183" s="2" t="s">
        <v>16</v>
      </c>
      <c r="J1183" s="3">
        <f t="shared" ca="1" si="639"/>
        <v>45740</v>
      </c>
      <c r="K1183" s="3">
        <f t="shared" ca="1" si="636"/>
        <v>45730</v>
      </c>
      <c r="L1183" s="3">
        <f t="shared" ca="1" si="637"/>
        <v>45736</v>
      </c>
      <c r="M1183" s="9">
        <v>5</v>
      </c>
    </row>
    <row r="1184" spans="2:13" x14ac:dyDescent="0.25">
      <c r="B1184" s="8">
        <v>1357820</v>
      </c>
      <c r="C1184" s="1" t="s">
        <v>1123</v>
      </c>
      <c r="D1184" s="2" t="s">
        <v>15</v>
      </c>
      <c r="E1184" s="3">
        <f t="shared" ca="1" si="638"/>
        <v>45831</v>
      </c>
      <c r="F1184" s="3">
        <f t="shared" ca="1" si="634"/>
        <v>45821</v>
      </c>
      <c r="G1184" s="3">
        <f t="shared" ca="1" si="635"/>
        <v>45827</v>
      </c>
      <c r="H1184" s="2">
        <v>5</v>
      </c>
      <c r="I1184" s="2" t="s">
        <v>16</v>
      </c>
      <c r="J1184" s="3">
        <f t="shared" ca="1" si="639"/>
        <v>45740</v>
      </c>
      <c r="K1184" s="3">
        <f t="shared" ca="1" si="636"/>
        <v>45730</v>
      </c>
      <c r="L1184" s="3">
        <f t="shared" ca="1" si="637"/>
        <v>45736</v>
      </c>
      <c r="M1184" s="9">
        <v>5</v>
      </c>
    </row>
    <row r="1185" spans="2:13" x14ac:dyDescent="0.25">
      <c r="B1185" s="8" t="s">
        <v>1124</v>
      </c>
      <c r="C1185" s="1" t="s">
        <v>1125</v>
      </c>
      <c r="D1185" s="2" t="s">
        <v>15</v>
      </c>
      <c r="E1185" s="3">
        <f t="shared" ca="1" si="638"/>
        <v>45831</v>
      </c>
      <c r="F1185" s="3">
        <f ca="1">E1185-10</f>
        <v>45821</v>
      </c>
      <c r="G1185" s="3">
        <f ca="1">E1185-4</f>
        <v>45827</v>
      </c>
      <c r="H1185" s="2">
        <v>5</v>
      </c>
      <c r="I1185" s="2" t="s">
        <v>16</v>
      </c>
      <c r="J1185" s="3">
        <f t="shared" ca="1" si="639"/>
        <v>45740</v>
      </c>
      <c r="K1185" s="3">
        <f ca="1">J1185-10</f>
        <v>45730</v>
      </c>
      <c r="L1185" s="3">
        <f ca="1">J1185-4</f>
        <v>45736</v>
      </c>
      <c r="M1185" s="9">
        <v>5</v>
      </c>
    </row>
    <row r="1186" spans="2:13" x14ac:dyDescent="0.25">
      <c r="B1186" s="8" t="s">
        <v>1126</v>
      </c>
      <c r="C1186" s="1" t="s">
        <v>1127</v>
      </c>
      <c r="D1186" s="2" t="s">
        <v>15</v>
      </c>
      <c r="E1186" s="3">
        <f t="shared" ca="1" si="638"/>
        <v>45831</v>
      </c>
      <c r="F1186" s="3">
        <f t="shared" ref="F1186:F1193" ca="1" si="640">E1186-10</f>
        <v>45821</v>
      </c>
      <c r="G1186" s="3">
        <f t="shared" ref="G1186:G1193" ca="1" si="641">E1186-4</f>
        <v>45827</v>
      </c>
      <c r="H1186" s="2">
        <v>5</v>
      </c>
      <c r="I1186" s="2" t="s">
        <v>16</v>
      </c>
      <c r="J1186" s="3">
        <f t="shared" ca="1" si="639"/>
        <v>45740</v>
      </c>
      <c r="K1186" s="3">
        <f t="shared" ref="K1186:K1193" ca="1" si="642">J1186-10</f>
        <v>45730</v>
      </c>
      <c r="L1186" s="3">
        <f t="shared" ref="L1186:L1193" ca="1" si="643">J1186-4</f>
        <v>45736</v>
      </c>
      <c r="M1186" s="9">
        <v>5</v>
      </c>
    </row>
    <row r="1187" spans="2:13" x14ac:dyDescent="0.25">
      <c r="B1187" s="8">
        <v>1357821</v>
      </c>
      <c r="C1187" s="1" t="s">
        <v>1128</v>
      </c>
      <c r="D1187" s="2" t="s">
        <v>15</v>
      </c>
      <c r="E1187" s="3">
        <f t="shared" ca="1" si="638"/>
        <v>45831</v>
      </c>
      <c r="F1187" s="3">
        <f t="shared" ca="1" si="640"/>
        <v>45821</v>
      </c>
      <c r="G1187" s="3">
        <f t="shared" ca="1" si="641"/>
        <v>45827</v>
      </c>
      <c r="H1187" s="2">
        <v>5</v>
      </c>
      <c r="I1187" s="2" t="s">
        <v>16</v>
      </c>
      <c r="J1187" s="3">
        <f t="shared" ca="1" si="639"/>
        <v>45740</v>
      </c>
      <c r="K1187" s="3">
        <f t="shared" ca="1" si="642"/>
        <v>45730</v>
      </c>
      <c r="L1187" s="3">
        <f t="shared" ca="1" si="643"/>
        <v>45736</v>
      </c>
      <c r="M1187" s="9">
        <v>5</v>
      </c>
    </row>
    <row r="1188" spans="2:13" x14ac:dyDescent="0.25">
      <c r="B1188" s="8" t="s">
        <v>1129</v>
      </c>
      <c r="C1188" s="1" t="s">
        <v>1130</v>
      </c>
      <c r="D1188" s="2" t="s">
        <v>15</v>
      </c>
      <c r="E1188" s="3">
        <f t="shared" ca="1" si="638"/>
        <v>45831</v>
      </c>
      <c r="F1188" s="3">
        <f t="shared" ca="1" si="640"/>
        <v>45821</v>
      </c>
      <c r="G1188" s="3">
        <f t="shared" ca="1" si="641"/>
        <v>45827</v>
      </c>
      <c r="H1188" s="2">
        <v>5</v>
      </c>
      <c r="I1188" s="2" t="s">
        <v>16</v>
      </c>
      <c r="J1188" s="3">
        <f t="shared" ca="1" si="639"/>
        <v>45740</v>
      </c>
      <c r="K1188" s="3">
        <f t="shared" ca="1" si="642"/>
        <v>45730</v>
      </c>
      <c r="L1188" s="3">
        <f t="shared" ca="1" si="643"/>
        <v>45736</v>
      </c>
      <c r="M1188" s="9">
        <v>5</v>
      </c>
    </row>
    <row r="1189" spans="2:13" x14ac:dyDescent="0.25">
      <c r="B1189" s="8" t="s">
        <v>1131</v>
      </c>
      <c r="C1189" s="1" t="s">
        <v>1132</v>
      </c>
      <c r="D1189" s="2" t="s">
        <v>15</v>
      </c>
      <c r="E1189" s="3">
        <f t="shared" ca="1" si="638"/>
        <v>45831</v>
      </c>
      <c r="F1189" s="3">
        <f t="shared" ca="1" si="640"/>
        <v>45821</v>
      </c>
      <c r="G1189" s="3">
        <f t="shared" ca="1" si="641"/>
        <v>45827</v>
      </c>
      <c r="H1189" s="2">
        <v>5</v>
      </c>
      <c r="I1189" s="2" t="s">
        <v>16</v>
      </c>
      <c r="J1189" s="3">
        <f t="shared" ca="1" si="639"/>
        <v>45740</v>
      </c>
      <c r="K1189" s="3">
        <f t="shared" ca="1" si="642"/>
        <v>45730</v>
      </c>
      <c r="L1189" s="3">
        <f t="shared" ca="1" si="643"/>
        <v>45736</v>
      </c>
      <c r="M1189" s="9">
        <v>5</v>
      </c>
    </row>
    <row r="1190" spans="2:13" x14ac:dyDescent="0.25">
      <c r="B1190" s="8" t="s">
        <v>1133</v>
      </c>
      <c r="C1190" s="1" t="s">
        <v>1134</v>
      </c>
      <c r="D1190" s="2" t="s">
        <v>15</v>
      </c>
      <c r="E1190" s="3">
        <f t="shared" ca="1" si="638"/>
        <v>45831</v>
      </c>
      <c r="F1190" s="3">
        <f t="shared" ca="1" si="640"/>
        <v>45821</v>
      </c>
      <c r="G1190" s="3">
        <f t="shared" ca="1" si="641"/>
        <v>45827</v>
      </c>
      <c r="H1190" s="2">
        <v>5</v>
      </c>
      <c r="I1190" s="2" t="s">
        <v>16</v>
      </c>
      <c r="J1190" s="3">
        <f t="shared" ca="1" si="639"/>
        <v>45740</v>
      </c>
      <c r="K1190" s="3">
        <f t="shared" ca="1" si="642"/>
        <v>45730</v>
      </c>
      <c r="L1190" s="3">
        <f t="shared" ca="1" si="643"/>
        <v>45736</v>
      </c>
      <c r="M1190" s="9">
        <v>5</v>
      </c>
    </row>
    <row r="1191" spans="2:13" x14ac:dyDescent="0.25">
      <c r="B1191" s="8" t="s">
        <v>1135</v>
      </c>
      <c r="C1191" s="1" t="s">
        <v>1136</v>
      </c>
      <c r="D1191" s="2" t="s">
        <v>15</v>
      </c>
      <c r="E1191" s="3">
        <f t="shared" ca="1" si="638"/>
        <v>45831</v>
      </c>
      <c r="F1191" s="3">
        <f t="shared" ca="1" si="640"/>
        <v>45821</v>
      </c>
      <c r="G1191" s="3">
        <f t="shared" ca="1" si="641"/>
        <v>45827</v>
      </c>
      <c r="H1191" s="2">
        <v>5</v>
      </c>
      <c r="I1191" s="2" t="s">
        <v>16</v>
      </c>
      <c r="J1191" s="3">
        <f t="shared" ca="1" si="639"/>
        <v>45740</v>
      </c>
      <c r="K1191" s="3">
        <f t="shared" ca="1" si="642"/>
        <v>45730</v>
      </c>
      <c r="L1191" s="3">
        <f t="shared" ca="1" si="643"/>
        <v>45736</v>
      </c>
      <c r="M1191" s="9">
        <v>5</v>
      </c>
    </row>
    <row r="1192" spans="2:13" x14ac:dyDescent="0.25">
      <c r="B1192" s="8" t="s">
        <v>1137</v>
      </c>
      <c r="C1192" s="1" t="s">
        <v>1138</v>
      </c>
      <c r="D1192" s="2" t="s">
        <v>15</v>
      </c>
      <c r="E1192" s="3">
        <f t="shared" ca="1" si="638"/>
        <v>45831</v>
      </c>
      <c r="F1192" s="3">
        <f t="shared" ca="1" si="640"/>
        <v>45821</v>
      </c>
      <c r="G1192" s="3">
        <f t="shared" ca="1" si="641"/>
        <v>45827</v>
      </c>
      <c r="H1192" s="2">
        <v>5</v>
      </c>
      <c r="I1192" s="2" t="s">
        <v>16</v>
      </c>
      <c r="J1192" s="3">
        <f t="shared" ca="1" si="639"/>
        <v>45740</v>
      </c>
      <c r="K1192" s="3">
        <f t="shared" ca="1" si="642"/>
        <v>45730</v>
      </c>
      <c r="L1192" s="3">
        <f t="shared" ca="1" si="643"/>
        <v>45736</v>
      </c>
      <c r="M1192" s="9">
        <v>5</v>
      </c>
    </row>
    <row r="1193" spans="2:13" x14ac:dyDescent="0.25">
      <c r="B1193" s="8">
        <v>1357822</v>
      </c>
      <c r="C1193" s="1" t="s">
        <v>1139</v>
      </c>
      <c r="D1193" s="2" t="s">
        <v>15</v>
      </c>
      <c r="E1193" s="3">
        <f t="shared" ca="1" si="638"/>
        <v>45831</v>
      </c>
      <c r="F1193" s="3">
        <f t="shared" ca="1" si="640"/>
        <v>45821</v>
      </c>
      <c r="G1193" s="3">
        <f t="shared" ca="1" si="641"/>
        <v>45827</v>
      </c>
      <c r="H1193" s="2">
        <v>5</v>
      </c>
      <c r="I1193" s="2" t="s">
        <v>16</v>
      </c>
      <c r="J1193" s="3">
        <f t="shared" ca="1" si="639"/>
        <v>45740</v>
      </c>
      <c r="K1193" s="3">
        <f t="shared" ca="1" si="642"/>
        <v>45730</v>
      </c>
      <c r="L1193" s="3">
        <f t="shared" ca="1" si="643"/>
        <v>45736</v>
      </c>
      <c r="M1193" s="9">
        <v>5</v>
      </c>
    </row>
    <row r="1194" spans="2:13" x14ac:dyDescent="0.25">
      <c r="B1194" s="8">
        <v>1357823</v>
      </c>
      <c r="C1194" s="1" t="s">
        <v>1140</v>
      </c>
      <c r="D1194" s="2" t="s">
        <v>15</v>
      </c>
      <c r="E1194" s="3">
        <f t="shared" ca="1" si="638"/>
        <v>45831</v>
      </c>
      <c r="F1194" s="3">
        <f ca="1">E1194-10</f>
        <v>45821</v>
      </c>
      <c r="G1194" s="3">
        <f ca="1">E1194-4</f>
        <v>45827</v>
      </c>
      <c r="H1194" s="2">
        <v>5</v>
      </c>
      <c r="I1194" s="2" t="s">
        <v>16</v>
      </c>
      <c r="J1194" s="3">
        <f t="shared" ca="1" si="639"/>
        <v>45740</v>
      </c>
      <c r="K1194" s="3">
        <f ca="1">J1194-10</f>
        <v>45730</v>
      </c>
      <c r="L1194" s="3">
        <f ca="1">J1194-4</f>
        <v>45736</v>
      </c>
      <c r="M1194" s="9">
        <v>5</v>
      </c>
    </row>
    <row r="1195" spans="2:13" x14ac:dyDescent="0.25">
      <c r="B1195" s="8" t="s">
        <v>1141</v>
      </c>
      <c r="C1195" s="1" t="s">
        <v>1142</v>
      </c>
      <c r="D1195" s="2" t="s">
        <v>15</v>
      </c>
      <c r="E1195" s="3">
        <f t="shared" ca="1" si="638"/>
        <v>45831</v>
      </c>
      <c r="F1195" s="3">
        <f t="shared" ref="F1195:F1199" ca="1" si="644">E1195-10</f>
        <v>45821</v>
      </c>
      <c r="G1195" s="3">
        <f t="shared" ref="G1195:G1199" ca="1" si="645">E1195-4</f>
        <v>45827</v>
      </c>
      <c r="H1195" s="2">
        <v>5</v>
      </c>
      <c r="I1195" s="2" t="s">
        <v>16</v>
      </c>
      <c r="J1195" s="3">
        <f t="shared" ca="1" si="639"/>
        <v>45740</v>
      </c>
      <c r="K1195" s="3">
        <f t="shared" ref="K1195:K1199" ca="1" si="646">J1195-10</f>
        <v>45730</v>
      </c>
      <c r="L1195" s="3">
        <f t="shared" ref="L1195:L1199" ca="1" si="647">J1195-4</f>
        <v>45736</v>
      </c>
      <c r="M1195" s="9">
        <v>5</v>
      </c>
    </row>
    <row r="1196" spans="2:13" x14ac:dyDescent="0.25">
      <c r="B1196" s="8" t="s">
        <v>1143</v>
      </c>
      <c r="C1196" s="1" t="s">
        <v>1144</v>
      </c>
      <c r="D1196" s="2" t="s">
        <v>15</v>
      </c>
      <c r="E1196" s="3">
        <f t="shared" ca="1" si="638"/>
        <v>45831</v>
      </c>
      <c r="F1196" s="3">
        <f t="shared" ca="1" si="644"/>
        <v>45821</v>
      </c>
      <c r="G1196" s="3">
        <f t="shared" ca="1" si="645"/>
        <v>45827</v>
      </c>
      <c r="H1196" s="2">
        <v>5</v>
      </c>
      <c r="I1196" s="2" t="s">
        <v>16</v>
      </c>
      <c r="J1196" s="3">
        <f t="shared" ca="1" si="639"/>
        <v>45740</v>
      </c>
      <c r="K1196" s="3">
        <f t="shared" ca="1" si="646"/>
        <v>45730</v>
      </c>
      <c r="L1196" s="3">
        <f t="shared" ca="1" si="647"/>
        <v>45736</v>
      </c>
      <c r="M1196" s="9">
        <v>5</v>
      </c>
    </row>
    <row r="1197" spans="2:13" x14ac:dyDescent="0.25">
      <c r="B1197" s="8" t="s">
        <v>1145</v>
      </c>
      <c r="C1197" s="1" t="s">
        <v>1146</v>
      </c>
      <c r="D1197" s="2" t="s">
        <v>15</v>
      </c>
      <c r="E1197" s="3">
        <f t="shared" ca="1" si="638"/>
        <v>45831</v>
      </c>
      <c r="F1197" s="3">
        <f t="shared" ca="1" si="644"/>
        <v>45821</v>
      </c>
      <c r="G1197" s="3">
        <f t="shared" ca="1" si="645"/>
        <v>45827</v>
      </c>
      <c r="H1197" s="2">
        <v>5</v>
      </c>
      <c r="I1197" s="2" t="s">
        <v>16</v>
      </c>
      <c r="J1197" s="3">
        <f t="shared" ca="1" si="639"/>
        <v>45740</v>
      </c>
      <c r="K1197" s="3">
        <f t="shared" ca="1" si="646"/>
        <v>45730</v>
      </c>
      <c r="L1197" s="3">
        <f t="shared" ca="1" si="647"/>
        <v>45736</v>
      </c>
      <c r="M1197" s="9">
        <v>5</v>
      </c>
    </row>
    <row r="1198" spans="2:13" x14ac:dyDescent="0.25">
      <c r="B1198" s="8" t="s">
        <v>1147</v>
      </c>
      <c r="C1198" s="1" t="s">
        <v>1148</v>
      </c>
      <c r="D1198" s="2" t="s">
        <v>15</v>
      </c>
      <c r="E1198" s="3">
        <f t="shared" ca="1" si="638"/>
        <v>45831</v>
      </c>
      <c r="F1198" s="3">
        <f t="shared" ca="1" si="644"/>
        <v>45821</v>
      </c>
      <c r="G1198" s="3">
        <f t="shared" ca="1" si="645"/>
        <v>45827</v>
      </c>
      <c r="H1198" s="2">
        <v>5</v>
      </c>
      <c r="I1198" s="2" t="s">
        <v>16</v>
      </c>
      <c r="J1198" s="3">
        <f t="shared" ca="1" si="639"/>
        <v>45740</v>
      </c>
      <c r="K1198" s="3">
        <f t="shared" ca="1" si="646"/>
        <v>45730</v>
      </c>
      <c r="L1198" s="3">
        <f t="shared" ca="1" si="647"/>
        <v>45736</v>
      </c>
      <c r="M1198" s="9">
        <v>5</v>
      </c>
    </row>
    <row r="1199" spans="2:13" x14ac:dyDescent="0.25">
      <c r="B1199" s="8" t="s">
        <v>1149</v>
      </c>
      <c r="C1199" s="1" t="s">
        <v>1150</v>
      </c>
      <c r="D1199" s="2" t="s">
        <v>15</v>
      </c>
      <c r="E1199" s="3">
        <f t="shared" ca="1" si="638"/>
        <v>45831</v>
      </c>
      <c r="F1199" s="3">
        <f t="shared" ca="1" si="644"/>
        <v>45821</v>
      </c>
      <c r="G1199" s="3">
        <f t="shared" ca="1" si="645"/>
        <v>45827</v>
      </c>
      <c r="H1199" s="2">
        <v>5</v>
      </c>
      <c r="I1199" s="2" t="s">
        <v>16</v>
      </c>
      <c r="J1199" s="3">
        <f t="shared" ca="1" si="639"/>
        <v>45740</v>
      </c>
      <c r="K1199" s="3">
        <f t="shared" ca="1" si="646"/>
        <v>45730</v>
      </c>
      <c r="L1199" s="3">
        <f t="shared" ca="1" si="647"/>
        <v>45736</v>
      </c>
      <c r="M1199" s="9">
        <v>5</v>
      </c>
    </row>
    <row r="1200" spans="2:13" x14ac:dyDescent="0.25">
      <c r="B1200" s="8">
        <v>1357824</v>
      </c>
      <c r="C1200" s="1" t="s">
        <v>1151</v>
      </c>
      <c r="D1200" s="2" t="s">
        <v>15</v>
      </c>
      <c r="E1200" s="3">
        <f t="shared" ca="1" si="638"/>
        <v>45831</v>
      </c>
      <c r="F1200" s="3">
        <f ca="1">E1200-10</f>
        <v>45821</v>
      </c>
      <c r="G1200" s="3">
        <f ca="1">E1200-4</f>
        <v>45827</v>
      </c>
      <c r="H1200" s="2">
        <v>5</v>
      </c>
      <c r="I1200" s="2" t="s">
        <v>16</v>
      </c>
      <c r="J1200" s="3">
        <f t="shared" ca="1" si="639"/>
        <v>45740</v>
      </c>
      <c r="K1200" s="3">
        <f ca="1">J1200-10</f>
        <v>45730</v>
      </c>
      <c r="L1200" s="3">
        <f ca="1">J1200-4</f>
        <v>45736</v>
      </c>
      <c r="M1200" s="9">
        <v>5</v>
      </c>
    </row>
    <row r="1201" spans="2:13" x14ac:dyDescent="0.25">
      <c r="B1201" s="8">
        <v>2953903</v>
      </c>
      <c r="C1201" s="1" t="s">
        <v>1152</v>
      </c>
      <c r="D1201" s="2" t="s">
        <v>15</v>
      </c>
      <c r="E1201" s="3">
        <f t="shared" ca="1" si="638"/>
        <v>45831</v>
      </c>
      <c r="F1201" s="3">
        <f t="shared" ref="F1201:F1215" ca="1" si="648">E1201-10</f>
        <v>45821</v>
      </c>
      <c r="G1201" s="3">
        <f t="shared" ref="G1201:G1208" ca="1" si="649">E1201-4</f>
        <v>45827</v>
      </c>
      <c r="H1201" s="2">
        <v>5</v>
      </c>
      <c r="I1201" s="2" t="s">
        <v>16</v>
      </c>
      <c r="J1201" s="3">
        <f t="shared" ca="1" si="639"/>
        <v>45740</v>
      </c>
      <c r="K1201" s="3">
        <f t="shared" ref="K1201:K1215" ca="1" si="650">J1201-10</f>
        <v>45730</v>
      </c>
      <c r="L1201" s="3">
        <f t="shared" ref="L1201:L1208" ca="1" si="651">J1201-4</f>
        <v>45736</v>
      </c>
      <c r="M1201" s="9">
        <v>5</v>
      </c>
    </row>
    <row r="1202" spans="2:13" x14ac:dyDescent="0.25">
      <c r="B1202" s="8">
        <v>2953902</v>
      </c>
      <c r="C1202" s="1" t="s">
        <v>1153</v>
      </c>
      <c r="D1202" s="2" t="s">
        <v>15</v>
      </c>
      <c r="E1202" s="3">
        <f t="shared" ca="1" si="638"/>
        <v>45831</v>
      </c>
      <c r="F1202" s="3">
        <f t="shared" ca="1" si="648"/>
        <v>45821</v>
      </c>
      <c r="G1202" s="3">
        <f t="shared" ca="1" si="649"/>
        <v>45827</v>
      </c>
      <c r="H1202" s="2">
        <v>5</v>
      </c>
      <c r="I1202" s="2" t="s">
        <v>16</v>
      </c>
      <c r="J1202" s="3">
        <f t="shared" ca="1" si="639"/>
        <v>45740</v>
      </c>
      <c r="K1202" s="3">
        <f t="shared" ca="1" si="650"/>
        <v>45730</v>
      </c>
      <c r="L1202" s="3">
        <f t="shared" ca="1" si="651"/>
        <v>45736</v>
      </c>
      <c r="M1202" s="9">
        <v>5</v>
      </c>
    </row>
    <row r="1203" spans="2:13" x14ac:dyDescent="0.25">
      <c r="B1203" s="8">
        <v>2953907</v>
      </c>
      <c r="C1203" s="1" t="s">
        <v>1154</v>
      </c>
      <c r="D1203" s="2" t="s">
        <v>15</v>
      </c>
      <c r="E1203" s="3">
        <f t="shared" ca="1" si="638"/>
        <v>45831</v>
      </c>
      <c r="F1203" s="3">
        <f t="shared" ca="1" si="648"/>
        <v>45821</v>
      </c>
      <c r="G1203" s="3">
        <f t="shared" ca="1" si="649"/>
        <v>45827</v>
      </c>
      <c r="H1203" s="2">
        <v>5</v>
      </c>
      <c r="I1203" s="2" t="s">
        <v>16</v>
      </c>
      <c r="J1203" s="3">
        <f t="shared" ca="1" si="639"/>
        <v>45740</v>
      </c>
      <c r="K1203" s="3">
        <f t="shared" ca="1" si="650"/>
        <v>45730</v>
      </c>
      <c r="L1203" s="3">
        <f t="shared" ca="1" si="651"/>
        <v>45736</v>
      </c>
      <c r="M1203" s="9">
        <v>5</v>
      </c>
    </row>
    <row r="1204" spans="2:13" x14ac:dyDescent="0.25">
      <c r="B1204" s="8">
        <v>2953995</v>
      </c>
      <c r="C1204" s="1" t="s">
        <v>1155</v>
      </c>
      <c r="D1204" s="2" t="s">
        <v>15</v>
      </c>
      <c r="E1204" s="3">
        <f t="shared" ca="1" si="638"/>
        <v>45831</v>
      </c>
      <c r="F1204" s="3">
        <f t="shared" ca="1" si="648"/>
        <v>45821</v>
      </c>
      <c r="G1204" s="3">
        <f t="shared" ca="1" si="649"/>
        <v>45827</v>
      </c>
      <c r="H1204" s="2">
        <v>5</v>
      </c>
      <c r="I1204" s="2" t="s">
        <v>16</v>
      </c>
      <c r="J1204" s="3">
        <f t="shared" ca="1" si="639"/>
        <v>45740</v>
      </c>
      <c r="K1204" s="3">
        <f t="shared" ca="1" si="650"/>
        <v>45730</v>
      </c>
      <c r="L1204" s="3">
        <f t="shared" ca="1" si="651"/>
        <v>45736</v>
      </c>
      <c r="M1204" s="9">
        <v>5</v>
      </c>
    </row>
    <row r="1205" spans="2:13" x14ac:dyDescent="0.25">
      <c r="B1205" s="8">
        <v>2749023</v>
      </c>
      <c r="C1205" s="1" t="s">
        <v>1156</v>
      </c>
      <c r="D1205" s="2" t="s">
        <v>15</v>
      </c>
      <c r="E1205" s="3">
        <f t="shared" ca="1" si="638"/>
        <v>45831</v>
      </c>
      <c r="F1205" s="3">
        <f t="shared" ca="1" si="648"/>
        <v>45821</v>
      </c>
      <c r="G1205" s="3">
        <f t="shared" ca="1" si="649"/>
        <v>45827</v>
      </c>
      <c r="H1205" s="2">
        <v>5</v>
      </c>
      <c r="I1205" s="2" t="s">
        <v>16</v>
      </c>
      <c r="J1205" s="3">
        <f t="shared" ca="1" si="639"/>
        <v>45740</v>
      </c>
      <c r="K1205" s="3">
        <f t="shared" ca="1" si="650"/>
        <v>45730</v>
      </c>
      <c r="L1205" s="3">
        <f t="shared" ca="1" si="651"/>
        <v>45736</v>
      </c>
      <c r="M1205" s="9">
        <v>5</v>
      </c>
    </row>
    <row r="1206" spans="2:13" x14ac:dyDescent="0.25">
      <c r="B1206" s="8">
        <v>3091312</v>
      </c>
      <c r="C1206" s="1" t="s">
        <v>1157</v>
      </c>
      <c r="D1206" s="2" t="s">
        <v>15</v>
      </c>
      <c r="E1206" s="3">
        <f t="shared" ca="1" si="638"/>
        <v>45831</v>
      </c>
      <c r="F1206" s="3">
        <f t="shared" ca="1" si="648"/>
        <v>45821</v>
      </c>
      <c r="G1206" s="3">
        <f t="shared" ca="1" si="649"/>
        <v>45827</v>
      </c>
      <c r="H1206" s="2">
        <v>5</v>
      </c>
      <c r="I1206" s="2" t="s">
        <v>16</v>
      </c>
      <c r="J1206" s="3">
        <f t="shared" ca="1" si="639"/>
        <v>45740</v>
      </c>
      <c r="K1206" s="3">
        <f t="shared" ca="1" si="650"/>
        <v>45730</v>
      </c>
      <c r="L1206" s="3">
        <f t="shared" ca="1" si="651"/>
        <v>45736</v>
      </c>
      <c r="M1206" s="9">
        <v>5</v>
      </c>
    </row>
    <row r="1207" spans="2:13" x14ac:dyDescent="0.25">
      <c r="B1207" s="8">
        <v>2749028</v>
      </c>
      <c r="C1207" s="1" t="s">
        <v>1158</v>
      </c>
      <c r="D1207" s="2" t="s">
        <v>15</v>
      </c>
      <c r="E1207" s="3">
        <f t="shared" ca="1" si="638"/>
        <v>45831</v>
      </c>
      <c r="F1207" s="3">
        <f t="shared" ca="1" si="648"/>
        <v>45821</v>
      </c>
      <c r="G1207" s="3">
        <f t="shared" ca="1" si="649"/>
        <v>45827</v>
      </c>
      <c r="H1207" s="2">
        <v>5</v>
      </c>
      <c r="I1207" s="2" t="s">
        <v>16</v>
      </c>
      <c r="J1207" s="3">
        <f t="shared" ca="1" si="639"/>
        <v>45740</v>
      </c>
      <c r="K1207" s="3">
        <f t="shared" ca="1" si="650"/>
        <v>45730</v>
      </c>
      <c r="L1207" s="3">
        <f t="shared" ca="1" si="651"/>
        <v>45736</v>
      </c>
      <c r="M1207" s="9">
        <v>5</v>
      </c>
    </row>
    <row r="1208" spans="2:13" x14ac:dyDescent="0.25">
      <c r="B1208" s="8">
        <v>2953996</v>
      </c>
      <c r="C1208" s="1" t="s">
        <v>1159</v>
      </c>
      <c r="D1208" s="2" t="s">
        <v>15</v>
      </c>
      <c r="E1208" s="3">
        <f t="shared" ca="1" si="638"/>
        <v>45831</v>
      </c>
      <c r="F1208" s="3">
        <f t="shared" ca="1" si="648"/>
        <v>45821</v>
      </c>
      <c r="G1208" s="3">
        <f t="shared" ca="1" si="649"/>
        <v>45827</v>
      </c>
      <c r="H1208" s="2">
        <v>5</v>
      </c>
      <c r="I1208" s="2" t="s">
        <v>16</v>
      </c>
      <c r="J1208" s="3">
        <f t="shared" ca="1" si="639"/>
        <v>45740</v>
      </c>
      <c r="K1208" s="3">
        <f t="shared" ca="1" si="650"/>
        <v>45730</v>
      </c>
      <c r="L1208" s="3">
        <f t="shared" ca="1" si="651"/>
        <v>45736</v>
      </c>
      <c r="M1208" s="9">
        <v>5</v>
      </c>
    </row>
    <row r="1209" spans="2:13" x14ac:dyDescent="0.25">
      <c r="B1209" s="8">
        <v>2961647</v>
      </c>
      <c r="C1209" s="1" t="s">
        <v>1160</v>
      </c>
      <c r="D1209" s="2" t="s">
        <v>1050</v>
      </c>
      <c r="E1209" s="2" t="s">
        <v>1051</v>
      </c>
      <c r="F1209" s="2" t="s">
        <v>1051</v>
      </c>
      <c r="G1209" s="2" t="s">
        <v>1051</v>
      </c>
      <c r="H1209" s="2" t="s">
        <v>1051</v>
      </c>
      <c r="I1209" s="2" t="s">
        <v>16</v>
      </c>
      <c r="J1209" s="3">
        <f t="shared" ca="1" si="639"/>
        <v>45740</v>
      </c>
      <c r="K1209" s="3">
        <f t="shared" ca="1" si="650"/>
        <v>45730</v>
      </c>
      <c r="L1209" s="3">
        <f t="shared" ref="L1209:L1210" ca="1" si="652">J1209-4</f>
        <v>45736</v>
      </c>
      <c r="M1209" s="9">
        <v>5</v>
      </c>
    </row>
    <row r="1210" spans="2:13" x14ac:dyDescent="0.25">
      <c r="B1210" s="8">
        <v>3123851</v>
      </c>
      <c r="C1210" s="1" t="s">
        <v>1161</v>
      </c>
      <c r="D1210" s="2" t="s">
        <v>15</v>
      </c>
      <c r="E1210" s="3">
        <f t="shared" ca="1" si="638"/>
        <v>45831</v>
      </c>
      <c r="F1210" s="3">
        <f t="shared" ca="1" si="648"/>
        <v>45821</v>
      </c>
      <c r="G1210" s="3">
        <f t="shared" ref="G1210" ca="1" si="653">E1210-4</f>
        <v>45827</v>
      </c>
      <c r="H1210" s="2">
        <v>5</v>
      </c>
      <c r="I1210" s="2" t="s">
        <v>16</v>
      </c>
      <c r="J1210" s="3">
        <f t="shared" ca="1" si="639"/>
        <v>45740</v>
      </c>
      <c r="K1210" s="3">
        <f t="shared" ca="1" si="650"/>
        <v>45730</v>
      </c>
      <c r="L1210" s="3">
        <f t="shared" ca="1" si="652"/>
        <v>45736</v>
      </c>
      <c r="M1210" s="9">
        <v>5</v>
      </c>
    </row>
    <row r="1211" spans="2:13" x14ac:dyDescent="0.25">
      <c r="B1211" s="8">
        <v>3260105</v>
      </c>
      <c r="C1211" s="1" t="s">
        <v>2149</v>
      </c>
      <c r="D1211" s="2" t="s">
        <v>15</v>
      </c>
      <c r="E1211" s="3">
        <f t="shared" ref="E1211:E1235" ca="1" si="654">MondayfollowingThirdFriday_JunDec</f>
        <v>45831</v>
      </c>
      <c r="F1211" s="3">
        <f t="shared" ref="F1211" ca="1" si="655">E1211-10</f>
        <v>45821</v>
      </c>
      <c r="G1211" s="3">
        <f t="shared" ref="G1211:G1218" ca="1" si="656">E1211-4</f>
        <v>45827</v>
      </c>
      <c r="H1211" s="2">
        <v>5</v>
      </c>
      <c r="I1211" s="2" t="s">
        <v>16</v>
      </c>
      <c r="J1211" s="3">
        <f t="shared" ref="J1211" ca="1" si="657">MondayfollowingThirdFriday_MarJunSepDec</f>
        <v>45740</v>
      </c>
      <c r="K1211" s="3">
        <f t="shared" ref="K1211" ca="1" si="658">J1211-10</f>
        <v>45730</v>
      </c>
      <c r="L1211" s="3">
        <f t="shared" ref="L1211:L1218" ca="1" si="659">J1211-4</f>
        <v>45736</v>
      </c>
      <c r="M1211" s="9">
        <v>5</v>
      </c>
    </row>
    <row r="1212" spans="2:13" x14ac:dyDescent="0.25">
      <c r="B1212" s="8">
        <v>3260106</v>
      </c>
      <c r="C1212" s="1" t="s">
        <v>1162</v>
      </c>
      <c r="D1212" s="2" t="s">
        <v>15</v>
      </c>
      <c r="E1212" s="3">
        <f t="shared" ca="1" si="638"/>
        <v>45831</v>
      </c>
      <c r="F1212" s="3">
        <f t="shared" ca="1" si="648"/>
        <v>45821</v>
      </c>
      <c r="G1212" s="3">
        <f t="shared" ca="1" si="656"/>
        <v>45827</v>
      </c>
      <c r="H1212" s="2">
        <v>5</v>
      </c>
      <c r="I1212" s="2" t="s">
        <v>16</v>
      </c>
      <c r="J1212" s="3">
        <f t="shared" ca="1" si="639"/>
        <v>45740</v>
      </c>
      <c r="K1212" s="3">
        <f t="shared" ca="1" si="650"/>
        <v>45730</v>
      </c>
      <c r="L1212" s="3">
        <f t="shared" ca="1" si="659"/>
        <v>45736</v>
      </c>
      <c r="M1212" s="9">
        <v>5</v>
      </c>
    </row>
    <row r="1213" spans="2:13" x14ac:dyDescent="0.25">
      <c r="B1213" s="8">
        <v>3117319</v>
      </c>
      <c r="C1213" s="1" t="s">
        <v>1163</v>
      </c>
      <c r="D1213" s="2" t="s">
        <v>15</v>
      </c>
      <c r="E1213" s="3">
        <f t="shared" ca="1" si="638"/>
        <v>45831</v>
      </c>
      <c r="F1213" s="3">
        <f t="shared" ca="1" si="648"/>
        <v>45821</v>
      </c>
      <c r="G1213" s="3">
        <f t="shared" ca="1" si="656"/>
        <v>45827</v>
      </c>
      <c r="H1213" s="2">
        <v>5</v>
      </c>
      <c r="I1213" s="2" t="s">
        <v>16</v>
      </c>
      <c r="J1213" s="3">
        <f t="shared" ca="1" si="639"/>
        <v>45740</v>
      </c>
      <c r="K1213" s="3">
        <f t="shared" ca="1" si="650"/>
        <v>45730</v>
      </c>
      <c r="L1213" s="3">
        <f t="shared" ca="1" si="659"/>
        <v>45736</v>
      </c>
      <c r="M1213" s="9">
        <v>5</v>
      </c>
    </row>
    <row r="1214" spans="2:13" x14ac:dyDescent="0.25">
      <c r="B1214" s="8">
        <v>3128520</v>
      </c>
      <c r="C1214" s="1" t="s">
        <v>1164</v>
      </c>
      <c r="D1214" s="2" t="s">
        <v>15</v>
      </c>
      <c r="E1214" s="3">
        <f t="shared" ca="1" si="638"/>
        <v>45831</v>
      </c>
      <c r="F1214" s="3">
        <f t="shared" ca="1" si="648"/>
        <v>45821</v>
      </c>
      <c r="G1214" s="3">
        <f t="shared" ca="1" si="656"/>
        <v>45827</v>
      </c>
      <c r="H1214" s="2">
        <v>5</v>
      </c>
      <c r="I1214" s="2" t="s">
        <v>16</v>
      </c>
      <c r="J1214" s="3">
        <f t="shared" ca="1" si="639"/>
        <v>45740</v>
      </c>
      <c r="K1214" s="3">
        <f t="shared" ca="1" si="650"/>
        <v>45730</v>
      </c>
      <c r="L1214" s="3">
        <f t="shared" ca="1" si="659"/>
        <v>45736</v>
      </c>
      <c r="M1214" s="9">
        <v>5</v>
      </c>
    </row>
    <row r="1215" spans="2:13" x14ac:dyDescent="0.25">
      <c r="B1215" s="8">
        <v>3092554</v>
      </c>
      <c r="C1215" s="1" t="s">
        <v>1165</v>
      </c>
      <c r="D1215" s="2" t="s">
        <v>15</v>
      </c>
      <c r="E1215" s="3">
        <f t="shared" ca="1" si="638"/>
        <v>45831</v>
      </c>
      <c r="F1215" s="3">
        <f t="shared" ca="1" si="648"/>
        <v>45821</v>
      </c>
      <c r="G1215" s="3">
        <f t="shared" ca="1" si="656"/>
        <v>45827</v>
      </c>
      <c r="H1215" s="2">
        <v>5</v>
      </c>
      <c r="I1215" s="2" t="s">
        <v>16</v>
      </c>
      <c r="J1215" s="3">
        <f t="shared" ca="1" si="639"/>
        <v>45740</v>
      </c>
      <c r="K1215" s="3">
        <f t="shared" ca="1" si="650"/>
        <v>45730</v>
      </c>
      <c r="L1215" s="3">
        <f t="shared" ca="1" si="659"/>
        <v>45736</v>
      </c>
      <c r="M1215" s="9">
        <v>5</v>
      </c>
    </row>
    <row r="1216" spans="2:13" x14ac:dyDescent="0.25">
      <c r="B1216" s="8" t="s">
        <v>1166</v>
      </c>
      <c r="C1216" s="1" t="s">
        <v>1167</v>
      </c>
      <c r="D1216" s="2" t="s">
        <v>15</v>
      </c>
      <c r="E1216" s="3">
        <f t="shared" ca="1" si="654"/>
        <v>45831</v>
      </c>
      <c r="F1216" s="3">
        <f ca="1">E1216-10</f>
        <v>45821</v>
      </c>
      <c r="G1216" s="3">
        <f t="shared" ca="1" si="656"/>
        <v>45827</v>
      </c>
      <c r="H1216" s="2">
        <v>5</v>
      </c>
      <c r="I1216" s="2" t="s">
        <v>16</v>
      </c>
      <c r="J1216" s="3">
        <f ca="1">MondayfollowingThirdFriday_MarJunSepDec</f>
        <v>45740</v>
      </c>
      <c r="K1216" s="3">
        <f ca="1">J1216-10</f>
        <v>45730</v>
      </c>
      <c r="L1216" s="3">
        <f t="shared" ca="1" si="659"/>
        <v>45736</v>
      </c>
      <c r="M1216" s="9">
        <v>5</v>
      </c>
    </row>
    <row r="1217" spans="2:13" x14ac:dyDescent="0.25">
      <c r="B1217" s="8">
        <v>3124671</v>
      </c>
      <c r="C1217" s="1" t="s">
        <v>1168</v>
      </c>
      <c r="D1217" s="2" t="s">
        <v>15</v>
      </c>
      <c r="E1217" s="3">
        <f t="shared" ca="1" si="654"/>
        <v>45831</v>
      </c>
      <c r="F1217" s="3">
        <f ca="1">E1217-10</f>
        <v>45821</v>
      </c>
      <c r="G1217" s="3">
        <f t="shared" ref="G1217" ca="1" si="660">E1217-4</f>
        <v>45827</v>
      </c>
      <c r="H1217" s="2">
        <v>5</v>
      </c>
      <c r="I1217" s="2" t="s">
        <v>16</v>
      </c>
      <c r="J1217" s="3">
        <f ca="1">MondayfollowingThirdFriday_MarJunSepDec</f>
        <v>45740</v>
      </c>
      <c r="K1217" s="3">
        <f ca="1">J1217-10</f>
        <v>45730</v>
      </c>
      <c r="L1217" s="3">
        <f t="shared" ref="L1217" ca="1" si="661">J1217-4</f>
        <v>45736</v>
      </c>
      <c r="M1217" s="9">
        <v>5</v>
      </c>
    </row>
    <row r="1218" spans="2:13" x14ac:dyDescent="0.25">
      <c r="B1218" s="8" t="s">
        <v>1169</v>
      </c>
      <c r="C1218" s="1" t="s">
        <v>1170</v>
      </c>
      <c r="D1218" s="2" t="s">
        <v>15</v>
      </c>
      <c r="E1218" s="3">
        <f t="shared" ca="1" si="654"/>
        <v>45831</v>
      </c>
      <c r="F1218" s="3">
        <f ca="1">E1218-10</f>
        <v>45821</v>
      </c>
      <c r="G1218" s="3">
        <f t="shared" ca="1" si="656"/>
        <v>45827</v>
      </c>
      <c r="H1218" s="2">
        <v>5</v>
      </c>
      <c r="I1218" s="2" t="s">
        <v>16</v>
      </c>
      <c r="J1218" s="3">
        <f ca="1">MondayfollowingThirdFriday_MarJunSepDec</f>
        <v>45740</v>
      </c>
      <c r="K1218" s="3">
        <f ca="1">J1218-10</f>
        <v>45730</v>
      </c>
      <c r="L1218" s="3">
        <f t="shared" ca="1" si="659"/>
        <v>45736</v>
      </c>
      <c r="M1218" s="9">
        <v>5</v>
      </c>
    </row>
    <row r="1219" spans="2:13" x14ac:dyDescent="0.25">
      <c r="B1219" s="89" t="s">
        <v>1171</v>
      </c>
      <c r="C1219" s="90"/>
      <c r="D1219" s="90"/>
      <c r="E1219" s="90"/>
      <c r="F1219" s="90"/>
      <c r="G1219" s="90"/>
      <c r="H1219" s="90"/>
      <c r="I1219" s="90"/>
      <c r="J1219" s="90"/>
      <c r="K1219" s="90"/>
      <c r="L1219" s="90"/>
      <c r="M1219" s="91"/>
    </row>
    <row r="1220" spans="2:13" x14ac:dyDescent="0.25">
      <c r="B1220" s="8">
        <v>3277756</v>
      </c>
      <c r="C1220" s="1" t="s">
        <v>1172</v>
      </c>
      <c r="D1220" s="2" t="s">
        <v>15</v>
      </c>
      <c r="E1220" s="3">
        <f t="shared" ca="1" si="654"/>
        <v>45831</v>
      </c>
      <c r="F1220" s="3">
        <f t="shared" ref="F1220:F1235" ca="1" si="662">E1220-10</f>
        <v>45821</v>
      </c>
      <c r="G1220" s="3">
        <f t="shared" ref="G1220:G1235" ca="1" si="663">E1220-4</f>
        <v>45827</v>
      </c>
      <c r="H1220" s="2">
        <v>5</v>
      </c>
      <c r="I1220" s="2" t="s">
        <v>15</v>
      </c>
      <c r="J1220" s="3">
        <f t="shared" ref="J1220:J1235" ca="1" si="664">MondayfollowingThirdFriday_JunDec</f>
        <v>45831</v>
      </c>
      <c r="K1220" s="3">
        <f t="shared" ref="K1220:K1235" ca="1" si="665">J1220-10</f>
        <v>45821</v>
      </c>
      <c r="L1220" s="3">
        <f t="shared" ref="L1220:L1235" ca="1" si="666">J1220-4</f>
        <v>45827</v>
      </c>
      <c r="M1220" s="9">
        <v>5</v>
      </c>
    </row>
    <row r="1221" spans="2:13" x14ac:dyDescent="0.25">
      <c r="B1221" s="8">
        <v>3279038</v>
      </c>
      <c r="C1221" s="1" t="s">
        <v>1173</v>
      </c>
      <c r="D1221" s="2" t="s">
        <v>15</v>
      </c>
      <c r="E1221" s="3">
        <f t="shared" ca="1" si="654"/>
        <v>45831</v>
      </c>
      <c r="F1221" s="3">
        <f t="shared" ca="1" si="662"/>
        <v>45821</v>
      </c>
      <c r="G1221" s="3">
        <f t="shared" ca="1" si="663"/>
        <v>45827</v>
      </c>
      <c r="H1221" s="2">
        <v>5</v>
      </c>
      <c r="I1221" s="2" t="s">
        <v>15</v>
      </c>
      <c r="J1221" s="3">
        <f t="shared" ca="1" si="664"/>
        <v>45831</v>
      </c>
      <c r="K1221" s="3">
        <f t="shared" ca="1" si="665"/>
        <v>45821</v>
      </c>
      <c r="L1221" s="3">
        <f t="shared" ca="1" si="666"/>
        <v>45827</v>
      </c>
      <c r="M1221" s="9">
        <v>5</v>
      </c>
    </row>
    <row r="1222" spans="2:13" x14ac:dyDescent="0.25">
      <c r="B1222" s="8">
        <v>3278360</v>
      </c>
      <c r="C1222" s="1" t="s">
        <v>1174</v>
      </c>
      <c r="D1222" s="2" t="s">
        <v>15</v>
      </c>
      <c r="E1222" s="3">
        <f t="shared" ca="1" si="654"/>
        <v>45831</v>
      </c>
      <c r="F1222" s="3">
        <f t="shared" ca="1" si="662"/>
        <v>45821</v>
      </c>
      <c r="G1222" s="3">
        <f t="shared" ca="1" si="663"/>
        <v>45827</v>
      </c>
      <c r="H1222" s="2">
        <v>5</v>
      </c>
      <c r="I1222" s="2" t="s">
        <v>15</v>
      </c>
      <c r="J1222" s="3">
        <f t="shared" ca="1" si="664"/>
        <v>45831</v>
      </c>
      <c r="K1222" s="3">
        <f t="shared" ca="1" si="665"/>
        <v>45821</v>
      </c>
      <c r="L1222" s="3">
        <f t="shared" ca="1" si="666"/>
        <v>45827</v>
      </c>
      <c r="M1222" s="9">
        <v>5</v>
      </c>
    </row>
    <row r="1223" spans="2:13" x14ac:dyDescent="0.25">
      <c r="B1223" s="8">
        <v>3278359</v>
      </c>
      <c r="C1223" s="1" t="s">
        <v>1175</v>
      </c>
      <c r="D1223" s="2" t="s">
        <v>15</v>
      </c>
      <c r="E1223" s="3">
        <f t="shared" ca="1" si="654"/>
        <v>45831</v>
      </c>
      <c r="F1223" s="3">
        <f t="shared" ca="1" si="662"/>
        <v>45821</v>
      </c>
      <c r="G1223" s="3">
        <f t="shared" ca="1" si="663"/>
        <v>45827</v>
      </c>
      <c r="H1223" s="2">
        <v>5</v>
      </c>
      <c r="I1223" s="2" t="s">
        <v>15</v>
      </c>
      <c r="J1223" s="3">
        <f t="shared" ca="1" si="664"/>
        <v>45831</v>
      </c>
      <c r="K1223" s="3">
        <f t="shared" ca="1" si="665"/>
        <v>45821</v>
      </c>
      <c r="L1223" s="3">
        <f t="shared" ca="1" si="666"/>
        <v>45827</v>
      </c>
      <c r="M1223" s="9">
        <v>5</v>
      </c>
    </row>
    <row r="1224" spans="2:13" x14ac:dyDescent="0.25">
      <c r="B1224" s="8">
        <v>3279035</v>
      </c>
      <c r="C1224" s="1" t="s">
        <v>1176</v>
      </c>
      <c r="D1224" s="2" t="s">
        <v>15</v>
      </c>
      <c r="E1224" s="3">
        <f t="shared" ca="1" si="654"/>
        <v>45831</v>
      </c>
      <c r="F1224" s="3">
        <f t="shared" ca="1" si="662"/>
        <v>45821</v>
      </c>
      <c r="G1224" s="3">
        <f t="shared" ca="1" si="663"/>
        <v>45827</v>
      </c>
      <c r="H1224" s="2">
        <v>5</v>
      </c>
      <c r="I1224" s="2" t="s">
        <v>15</v>
      </c>
      <c r="J1224" s="3">
        <f t="shared" ca="1" si="664"/>
        <v>45831</v>
      </c>
      <c r="K1224" s="3">
        <f t="shared" ca="1" si="665"/>
        <v>45821</v>
      </c>
      <c r="L1224" s="3">
        <f t="shared" ca="1" si="666"/>
        <v>45827</v>
      </c>
      <c r="M1224" s="9">
        <v>5</v>
      </c>
    </row>
    <row r="1225" spans="2:13" x14ac:dyDescent="0.25">
      <c r="B1225" s="8">
        <v>3279034</v>
      </c>
      <c r="C1225" s="1" t="s">
        <v>1177</v>
      </c>
      <c r="D1225" s="2" t="s">
        <v>15</v>
      </c>
      <c r="E1225" s="3">
        <f t="shared" ca="1" si="654"/>
        <v>45831</v>
      </c>
      <c r="F1225" s="3">
        <f t="shared" ca="1" si="662"/>
        <v>45821</v>
      </c>
      <c r="G1225" s="3">
        <f t="shared" ca="1" si="663"/>
        <v>45827</v>
      </c>
      <c r="H1225" s="2">
        <v>5</v>
      </c>
      <c r="I1225" s="2" t="s">
        <v>15</v>
      </c>
      <c r="J1225" s="3">
        <f t="shared" ca="1" si="664"/>
        <v>45831</v>
      </c>
      <c r="K1225" s="3">
        <f t="shared" ca="1" si="665"/>
        <v>45821</v>
      </c>
      <c r="L1225" s="3">
        <f t="shared" ca="1" si="666"/>
        <v>45827</v>
      </c>
      <c r="M1225" s="9">
        <v>5</v>
      </c>
    </row>
    <row r="1226" spans="2:13" x14ac:dyDescent="0.25">
      <c r="B1226" s="8">
        <v>3279037</v>
      </c>
      <c r="C1226" s="1" t="s">
        <v>1178</v>
      </c>
      <c r="D1226" s="2" t="s">
        <v>15</v>
      </c>
      <c r="E1226" s="3">
        <f t="shared" ca="1" si="654"/>
        <v>45831</v>
      </c>
      <c r="F1226" s="3">
        <f t="shared" ca="1" si="662"/>
        <v>45821</v>
      </c>
      <c r="G1226" s="3">
        <f t="shared" ca="1" si="663"/>
        <v>45827</v>
      </c>
      <c r="H1226" s="2">
        <v>5</v>
      </c>
      <c r="I1226" s="2" t="s">
        <v>15</v>
      </c>
      <c r="J1226" s="3">
        <f t="shared" ca="1" si="664"/>
        <v>45831</v>
      </c>
      <c r="K1226" s="3">
        <f t="shared" ca="1" si="665"/>
        <v>45821</v>
      </c>
      <c r="L1226" s="3">
        <f t="shared" ca="1" si="666"/>
        <v>45827</v>
      </c>
      <c r="M1226" s="9">
        <v>5</v>
      </c>
    </row>
    <row r="1227" spans="2:13" x14ac:dyDescent="0.25">
      <c r="B1227" s="8">
        <v>3279036</v>
      </c>
      <c r="C1227" s="1" t="s">
        <v>1179</v>
      </c>
      <c r="D1227" s="2" t="s">
        <v>15</v>
      </c>
      <c r="E1227" s="3">
        <f t="shared" ca="1" si="654"/>
        <v>45831</v>
      </c>
      <c r="F1227" s="3">
        <f t="shared" ca="1" si="662"/>
        <v>45821</v>
      </c>
      <c r="G1227" s="3">
        <f t="shared" ca="1" si="663"/>
        <v>45827</v>
      </c>
      <c r="H1227" s="2">
        <v>5</v>
      </c>
      <c r="I1227" s="2" t="s">
        <v>15</v>
      </c>
      <c r="J1227" s="3">
        <f t="shared" ca="1" si="664"/>
        <v>45831</v>
      </c>
      <c r="K1227" s="3">
        <f t="shared" ca="1" si="665"/>
        <v>45821</v>
      </c>
      <c r="L1227" s="3">
        <f t="shared" ca="1" si="666"/>
        <v>45827</v>
      </c>
      <c r="M1227" s="9">
        <v>5</v>
      </c>
    </row>
    <row r="1228" spans="2:13" x14ac:dyDescent="0.25">
      <c r="B1228" s="8">
        <v>3279032</v>
      </c>
      <c r="C1228" s="1" t="s">
        <v>1180</v>
      </c>
      <c r="D1228" s="2" t="s">
        <v>15</v>
      </c>
      <c r="E1228" s="3">
        <f t="shared" ca="1" si="654"/>
        <v>45831</v>
      </c>
      <c r="F1228" s="3">
        <f t="shared" ca="1" si="662"/>
        <v>45821</v>
      </c>
      <c r="G1228" s="3">
        <f t="shared" ca="1" si="663"/>
        <v>45827</v>
      </c>
      <c r="H1228" s="2">
        <v>5</v>
      </c>
      <c r="I1228" s="2" t="s">
        <v>15</v>
      </c>
      <c r="J1228" s="3">
        <f t="shared" ca="1" si="664"/>
        <v>45831</v>
      </c>
      <c r="K1228" s="3">
        <f t="shared" ca="1" si="665"/>
        <v>45821</v>
      </c>
      <c r="L1228" s="3">
        <f t="shared" ca="1" si="666"/>
        <v>45827</v>
      </c>
      <c r="M1228" s="9">
        <v>5</v>
      </c>
    </row>
    <row r="1229" spans="2:13" x14ac:dyDescent="0.25">
      <c r="B1229" s="8">
        <v>3279041</v>
      </c>
      <c r="C1229" s="1" t="s">
        <v>1181</v>
      </c>
      <c r="D1229" s="2" t="s">
        <v>15</v>
      </c>
      <c r="E1229" s="3">
        <f t="shared" ca="1" si="654"/>
        <v>45831</v>
      </c>
      <c r="F1229" s="3">
        <f t="shared" ca="1" si="662"/>
        <v>45821</v>
      </c>
      <c r="G1229" s="3">
        <f t="shared" ca="1" si="663"/>
        <v>45827</v>
      </c>
      <c r="H1229" s="2">
        <v>5</v>
      </c>
      <c r="I1229" s="2" t="s">
        <v>15</v>
      </c>
      <c r="J1229" s="3">
        <f t="shared" ca="1" si="664"/>
        <v>45831</v>
      </c>
      <c r="K1229" s="3">
        <f t="shared" ca="1" si="665"/>
        <v>45821</v>
      </c>
      <c r="L1229" s="3">
        <f t="shared" ca="1" si="666"/>
        <v>45827</v>
      </c>
      <c r="M1229" s="9">
        <v>5</v>
      </c>
    </row>
    <row r="1230" spans="2:13" x14ac:dyDescent="0.25">
      <c r="B1230" s="8">
        <v>3279040</v>
      </c>
      <c r="C1230" s="1" t="s">
        <v>1182</v>
      </c>
      <c r="D1230" s="2" t="s">
        <v>15</v>
      </c>
      <c r="E1230" s="3">
        <f t="shared" ca="1" si="654"/>
        <v>45831</v>
      </c>
      <c r="F1230" s="3">
        <f t="shared" ca="1" si="662"/>
        <v>45821</v>
      </c>
      <c r="G1230" s="3">
        <f t="shared" ca="1" si="663"/>
        <v>45827</v>
      </c>
      <c r="H1230" s="2">
        <v>5</v>
      </c>
      <c r="I1230" s="2" t="s">
        <v>15</v>
      </c>
      <c r="J1230" s="3">
        <f t="shared" ca="1" si="664"/>
        <v>45831</v>
      </c>
      <c r="K1230" s="3">
        <f t="shared" ca="1" si="665"/>
        <v>45821</v>
      </c>
      <c r="L1230" s="3">
        <f t="shared" ca="1" si="666"/>
        <v>45827</v>
      </c>
      <c r="M1230" s="9">
        <v>5</v>
      </c>
    </row>
    <row r="1231" spans="2:13" x14ac:dyDescent="0.25">
      <c r="B1231" s="8">
        <v>3279039</v>
      </c>
      <c r="C1231" s="1" t="s">
        <v>1183</v>
      </c>
      <c r="D1231" s="2" t="s">
        <v>15</v>
      </c>
      <c r="E1231" s="3">
        <f t="shared" ca="1" si="654"/>
        <v>45831</v>
      </c>
      <c r="F1231" s="3">
        <f t="shared" ca="1" si="662"/>
        <v>45821</v>
      </c>
      <c r="G1231" s="3">
        <f t="shared" ca="1" si="663"/>
        <v>45827</v>
      </c>
      <c r="H1231" s="2">
        <v>5</v>
      </c>
      <c r="I1231" s="2" t="s">
        <v>15</v>
      </c>
      <c r="J1231" s="3">
        <f t="shared" ca="1" si="664"/>
        <v>45831</v>
      </c>
      <c r="K1231" s="3">
        <f t="shared" ca="1" si="665"/>
        <v>45821</v>
      </c>
      <c r="L1231" s="3">
        <f t="shared" ca="1" si="666"/>
        <v>45827</v>
      </c>
      <c r="M1231" s="9">
        <v>5</v>
      </c>
    </row>
    <row r="1232" spans="2:13" x14ac:dyDescent="0.25">
      <c r="B1232" s="8">
        <v>3278996</v>
      </c>
      <c r="C1232" s="1" t="s">
        <v>1184</v>
      </c>
      <c r="D1232" s="2" t="s">
        <v>15</v>
      </c>
      <c r="E1232" s="3">
        <f t="shared" ca="1" si="654"/>
        <v>45831</v>
      </c>
      <c r="F1232" s="3">
        <f t="shared" ca="1" si="662"/>
        <v>45821</v>
      </c>
      <c r="G1232" s="3">
        <f t="shared" ca="1" si="663"/>
        <v>45827</v>
      </c>
      <c r="H1232" s="2">
        <v>5</v>
      </c>
      <c r="I1232" s="2" t="s">
        <v>15</v>
      </c>
      <c r="J1232" s="3">
        <f t="shared" ca="1" si="664"/>
        <v>45831</v>
      </c>
      <c r="K1232" s="3">
        <f t="shared" ca="1" si="665"/>
        <v>45821</v>
      </c>
      <c r="L1232" s="3">
        <f t="shared" ca="1" si="666"/>
        <v>45827</v>
      </c>
      <c r="M1232" s="9">
        <v>5</v>
      </c>
    </row>
    <row r="1233" spans="2:13" x14ac:dyDescent="0.25">
      <c r="B1233" s="8">
        <v>3279067</v>
      </c>
      <c r="C1233" s="1" t="s">
        <v>1185</v>
      </c>
      <c r="D1233" s="2" t="s">
        <v>15</v>
      </c>
      <c r="E1233" s="3">
        <f t="shared" ca="1" si="654"/>
        <v>45831</v>
      </c>
      <c r="F1233" s="3">
        <f t="shared" ca="1" si="662"/>
        <v>45821</v>
      </c>
      <c r="G1233" s="3">
        <f t="shared" ca="1" si="663"/>
        <v>45827</v>
      </c>
      <c r="H1233" s="2">
        <v>5</v>
      </c>
      <c r="I1233" s="2" t="s">
        <v>15</v>
      </c>
      <c r="J1233" s="3">
        <f t="shared" ca="1" si="664"/>
        <v>45831</v>
      </c>
      <c r="K1233" s="3">
        <f t="shared" ca="1" si="665"/>
        <v>45821</v>
      </c>
      <c r="L1233" s="3">
        <f t="shared" ca="1" si="666"/>
        <v>45827</v>
      </c>
      <c r="M1233" s="9">
        <v>5</v>
      </c>
    </row>
    <row r="1234" spans="2:13" x14ac:dyDescent="0.25">
      <c r="B1234" s="8">
        <v>3279068</v>
      </c>
      <c r="C1234" s="1" t="s">
        <v>1186</v>
      </c>
      <c r="D1234" s="2" t="s">
        <v>15</v>
      </c>
      <c r="E1234" s="3">
        <f t="shared" ca="1" si="654"/>
        <v>45831</v>
      </c>
      <c r="F1234" s="3">
        <f t="shared" ca="1" si="662"/>
        <v>45821</v>
      </c>
      <c r="G1234" s="3">
        <f t="shared" ca="1" si="663"/>
        <v>45827</v>
      </c>
      <c r="H1234" s="2">
        <v>5</v>
      </c>
      <c r="I1234" s="2" t="s">
        <v>15</v>
      </c>
      <c r="J1234" s="3">
        <f t="shared" ca="1" si="664"/>
        <v>45831</v>
      </c>
      <c r="K1234" s="3">
        <f t="shared" ca="1" si="665"/>
        <v>45821</v>
      </c>
      <c r="L1234" s="3">
        <f t="shared" ca="1" si="666"/>
        <v>45827</v>
      </c>
      <c r="M1234" s="9">
        <v>5</v>
      </c>
    </row>
    <row r="1235" spans="2:13" x14ac:dyDescent="0.25">
      <c r="B1235" s="8">
        <v>3279069</v>
      </c>
      <c r="C1235" s="1" t="s">
        <v>1187</v>
      </c>
      <c r="D1235" s="2" t="s">
        <v>15</v>
      </c>
      <c r="E1235" s="3">
        <f t="shared" ca="1" si="654"/>
        <v>45831</v>
      </c>
      <c r="F1235" s="3">
        <f t="shared" ca="1" si="662"/>
        <v>45821</v>
      </c>
      <c r="G1235" s="3">
        <f t="shared" ca="1" si="663"/>
        <v>45827</v>
      </c>
      <c r="H1235" s="2">
        <v>5</v>
      </c>
      <c r="I1235" s="2" t="s">
        <v>15</v>
      </c>
      <c r="J1235" s="3">
        <f t="shared" ca="1" si="664"/>
        <v>45831</v>
      </c>
      <c r="K1235" s="3">
        <f t="shared" ca="1" si="665"/>
        <v>45821</v>
      </c>
      <c r="L1235" s="3">
        <f t="shared" ca="1" si="666"/>
        <v>45827</v>
      </c>
      <c r="M1235" s="9">
        <v>5</v>
      </c>
    </row>
    <row r="1236" spans="2:13" x14ac:dyDescent="0.25">
      <c r="B1236" s="89" t="s">
        <v>1188</v>
      </c>
      <c r="C1236" s="90"/>
      <c r="D1236" s="90"/>
      <c r="E1236" s="90"/>
      <c r="F1236" s="90"/>
      <c r="G1236" s="90"/>
      <c r="H1236" s="90"/>
      <c r="I1236" s="90"/>
      <c r="J1236" s="90"/>
      <c r="K1236" s="90"/>
      <c r="L1236" s="90"/>
      <c r="M1236" s="91"/>
    </row>
    <row r="1237" spans="2:13" x14ac:dyDescent="0.25">
      <c r="B1237" s="8">
        <v>1166050</v>
      </c>
      <c r="C1237" s="1" t="s">
        <v>1189</v>
      </c>
      <c r="D1237" s="2" t="s">
        <v>15</v>
      </c>
      <c r="E1237" s="3">
        <f t="shared" ref="E1237:E1313" ca="1" si="667">MondayfollowingThirdFriday_JunDec</f>
        <v>45831</v>
      </c>
      <c r="F1237" s="3">
        <f ca="1">E1237-10</f>
        <v>45821</v>
      </c>
      <c r="G1237" s="3">
        <f ca="1">E1237-4</f>
        <v>45827</v>
      </c>
      <c r="H1237" s="2">
        <v>5</v>
      </c>
      <c r="I1237" s="2" t="s">
        <v>16</v>
      </c>
      <c r="J1237" s="3">
        <f t="shared" ref="J1237:J1309" ca="1" si="668">MondayfollowingThirdFriday_MarJunSepDec</f>
        <v>45740</v>
      </c>
      <c r="K1237" s="3">
        <f ca="1">J1237-10</f>
        <v>45730</v>
      </c>
      <c r="L1237" s="3">
        <f ca="1">J1237-4</f>
        <v>45736</v>
      </c>
      <c r="M1237" s="9">
        <v>5</v>
      </c>
    </row>
    <row r="1238" spans="2:13" x14ac:dyDescent="0.25">
      <c r="B1238" s="8">
        <v>1272979</v>
      </c>
      <c r="C1238" s="1" t="s">
        <v>1190</v>
      </c>
      <c r="D1238" s="2" t="s">
        <v>15</v>
      </c>
      <c r="E1238" s="3">
        <f t="shared" ca="1" si="667"/>
        <v>45831</v>
      </c>
      <c r="F1238" s="3">
        <f t="shared" ref="F1238:F1304" ca="1" si="669">E1238-10</f>
        <v>45821</v>
      </c>
      <c r="G1238" s="3">
        <f t="shared" ref="G1238:G1304" ca="1" si="670">E1238-4</f>
        <v>45827</v>
      </c>
      <c r="H1238" s="2">
        <v>5</v>
      </c>
      <c r="I1238" s="2" t="s">
        <v>16</v>
      </c>
      <c r="J1238" s="3">
        <f t="shared" ca="1" si="668"/>
        <v>45740</v>
      </c>
      <c r="K1238" s="3">
        <f t="shared" ref="K1238:K1304" ca="1" si="671">J1238-10</f>
        <v>45730</v>
      </c>
      <c r="L1238" s="3">
        <f t="shared" ref="L1238:L1304" ca="1" si="672">J1238-4</f>
        <v>45736</v>
      </c>
      <c r="M1238" s="9">
        <v>5</v>
      </c>
    </row>
    <row r="1239" spans="2:13" x14ac:dyDescent="0.25">
      <c r="B1239" s="8">
        <v>1272982</v>
      </c>
      <c r="C1239" s="1" t="s">
        <v>1191</v>
      </c>
      <c r="D1239" s="2" t="s">
        <v>15</v>
      </c>
      <c r="E1239" s="3">
        <f t="shared" ca="1" si="667"/>
        <v>45831</v>
      </c>
      <c r="F1239" s="3">
        <f t="shared" ca="1" si="669"/>
        <v>45821</v>
      </c>
      <c r="G1239" s="3">
        <f t="shared" ca="1" si="670"/>
        <v>45827</v>
      </c>
      <c r="H1239" s="2">
        <v>5</v>
      </c>
      <c r="I1239" s="2" t="s">
        <v>16</v>
      </c>
      <c r="J1239" s="3">
        <f t="shared" ca="1" si="668"/>
        <v>45740</v>
      </c>
      <c r="K1239" s="3">
        <f t="shared" ca="1" si="671"/>
        <v>45730</v>
      </c>
      <c r="L1239" s="3">
        <f t="shared" ca="1" si="672"/>
        <v>45736</v>
      </c>
      <c r="M1239" s="9">
        <v>5</v>
      </c>
    </row>
    <row r="1240" spans="2:13" x14ac:dyDescent="0.25">
      <c r="B1240" s="8">
        <v>1688333</v>
      </c>
      <c r="C1240" s="1" t="s">
        <v>1192</v>
      </c>
      <c r="D1240" s="2" t="s">
        <v>15</v>
      </c>
      <c r="E1240" s="3">
        <f t="shared" ca="1" si="667"/>
        <v>45831</v>
      </c>
      <c r="F1240" s="3">
        <f t="shared" ca="1" si="669"/>
        <v>45821</v>
      </c>
      <c r="G1240" s="3">
        <f t="shared" ca="1" si="670"/>
        <v>45827</v>
      </c>
      <c r="H1240" s="2">
        <v>5</v>
      </c>
      <c r="I1240" s="2" t="s">
        <v>16</v>
      </c>
      <c r="J1240" s="3">
        <f t="shared" ca="1" si="668"/>
        <v>45740</v>
      </c>
      <c r="K1240" s="3">
        <f t="shared" ca="1" si="671"/>
        <v>45730</v>
      </c>
      <c r="L1240" s="3">
        <f t="shared" ca="1" si="672"/>
        <v>45736</v>
      </c>
      <c r="M1240" s="9">
        <v>5</v>
      </c>
    </row>
    <row r="1241" spans="2:13" x14ac:dyDescent="0.25">
      <c r="B1241" s="8">
        <v>1688334</v>
      </c>
      <c r="C1241" s="1" t="s">
        <v>1193</v>
      </c>
      <c r="D1241" s="2" t="s">
        <v>15</v>
      </c>
      <c r="E1241" s="3">
        <f t="shared" ca="1" si="667"/>
        <v>45831</v>
      </c>
      <c r="F1241" s="3">
        <f t="shared" ca="1" si="669"/>
        <v>45821</v>
      </c>
      <c r="G1241" s="3">
        <f t="shared" ca="1" si="670"/>
        <v>45827</v>
      </c>
      <c r="H1241" s="2">
        <v>5</v>
      </c>
      <c r="I1241" s="2" t="s">
        <v>16</v>
      </c>
      <c r="J1241" s="3">
        <f t="shared" ca="1" si="668"/>
        <v>45740</v>
      </c>
      <c r="K1241" s="3">
        <f t="shared" ca="1" si="671"/>
        <v>45730</v>
      </c>
      <c r="L1241" s="3">
        <f t="shared" ca="1" si="672"/>
        <v>45736</v>
      </c>
      <c r="M1241" s="9">
        <v>5</v>
      </c>
    </row>
    <row r="1242" spans="2:13" x14ac:dyDescent="0.25">
      <c r="B1242" s="8" t="s">
        <v>1194</v>
      </c>
      <c r="C1242" s="1" t="s">
        <v>1195</v>
      </c>
      <c r="D1242" s="2" t="s">
        <v>15</v>
      </c>
      <c r="E1242" s="3">
        <f t="shared" ca="1" si="667"/>
        <v>45831</v>
      </c>
      <c r="F1242" s="3">
        <f t="shared" ca="1" si="669"/>
        <v>45821</v>
      </c>
      <c r="G1242" s="3">
        <f t="shared" ca="1" si="670"/>
        <v>45827</v>
      </c>
      <c r="H1242" s="2">
        <v>5</v>
      </c>
      <c r="I1242" s="2" t="s">
        <v>16</v>
      </c>
      <c r="J1242" s="3">
        <f t="shared" ca="1" si="668"/>
        <v>45740</v>
      </c>
      <c r="K1242" s="3">
        <f t="shared" ca="1" si="671"/>
        <v>45730</v>
      </c>
      <c r="L1242" s="3">
        <f t="shared" ca="1" si="672"/>
        <v>45736</v>
      </c>
      <c r="M1242" s="9">
        <v>5</v>
      </c>
    </row>
    <row r="1243" spans="2:13" x14ac:dyDescent="0.25">
      <c r="B1243" s="8" t="s">
        <v>1196</v>
      </c>
      <c r="C1243" s="1" t="s">
        <v>1197</v>
      </c>
      <c r="D1243" s="2" t="s">
        <v>15</v>
      </c>
      <c r="E1243" s="3">
        <f t="shared" ca="1" si="667"/>
        <v>45831</v>
      </c>
      <c r="F1243" s="3">
        <f t="shared" ca="1" si="669"/>
        <v>45821</v>
      </c>
      <c r="G1243" s="3">
        <f t="shared" ca="1" si="670"/>
        <v>45827</v>
      </c>
      <c r="H1243" s="2">
        <v>5</v>
      </c>
      <c r="I1243" s="2" t="s">
        <v>16</v>
      </c>
      <c r="J1243" s="3">
        <f t="shared" ca="1" si="668"/>
        <v>45740</v>
      </c>
      <c r="K1243" s="3">
        <f t="shared" ca="1" si="671"/>
        <v>45730</v>
      </c>
      <c r="L1243" s="3">
        <f t="shared" ca="1" si="672"/>
        <v>45736</v>
      </c>
      <c r="M1243" s="9">
        <v>5</v>
      </c>
    </row>
    <row r="1244" spans="2:13" x14ac:dyDescent="0.25">
      <c r="B1244" s="8" t="s">
        <v>1198</v>
      </c>
      <c r="C1244" s="1" t="s">
        <v>1199</v>
      </c>
      <c r="D1244" s="2" t="s">
        <v>15</v>
      </c>
      <c r="E1244" s="3">
        <f t="shared" ca="1" si="667"/>
        <v>45831</v>
      </c>
      <c r="F1244" s="3">
        <f t="shared" ca="1" si="669"/>
        <v>45821</v>
      </c>
      <c r="G1244" s="3">
        <f t="shared" ca="1" si="670"/>
        <v>45827</v>
      </c>
      <c r="H1244" s="2">
        <v>5</v>
      </c>
      <c r="I1244" s="2" t="s">
        <v>16</v>
      </c>
      <c r="J1244" s="3">
        <f t="shared" ca="1" si="668"/>
        <v>45740</v>
      </c>
      <c r="K1244" s="3">
        <f t="shared" ca="1" si="671"/>
        <v>45730</v>
      </c>
      <c r="L1244" s="3">
        <f t="shared" ca="1" si="672"/>
        <v>45736</v>
      </c>
      <c r="M1244" s="9">
        <v>5</v>
      </c>
    </row>
    <row r="1245" spans="2:13" x14ac:dyDescent="0.25">
      <c r="B1245" s="8" t="s">
        <v>1200</v>
      </c>
      <c r="C1245" s="1" t="s">
        <v>1201</v>
      </c>
      <c r="D1245" s="2" t="s">
        <v>15</v>
      </c>
      <c r="E1245" s="3">
        <f t="shared" ca="1" si="667"/>
        <v>45831</v>
      </c>
      <c r="F1245" s="3">
        <f t="shared" ca="1" si="669"/>
        <v>45821</v>
      </c>
      <c r="G1245" s="3">
        <f t="shared" ca="1" si="670"/>
        <v>45827</v>
      </c>
      <c r="H1245" s="2">
        <v>5</v>
      </c>
      <c r="I1245" s="2" t="s">
        <v>16</v>
      </c>
      <c r="J1245" s="3">
        <f t="shared" ca="1" si="668"/>
        <v>45740</v>
      </c>
      <c r="K1245" s="3">
        <f t="shared" ca="1" si="671"/>
        <v>45730</v>
      </c>
      <c r="L1245" s="3">
        <f t="shared" ca="1" si="672"/>
        <v>45736</v>
      </c>
      <c r="M1245" s="9">
        <v>5</v>
      </c>
    </row>
    <row r="1246" spans="2:13" x14ac:dyDescent="0.25">
      <c r="B1246" s="8">
        <v>1166046</v>
      </c>
      <c r="C1246" s="1" t="s">
        <v>1202</v>
      </c>
      <c r="D1246" s="2" t="s">
        <v>15</v>
      </c>
      <c r="E1246" s="3">
        <f t="shared" ca="1" si="667"/>
        <v>45831</v>
      </c>
      <c r="F1246" s="3">
        <f t="shared" ca="1" si="669"/>
        <v>45821</v>
      </c>
      <c r="G1246" s="3">
        <f t="shared" ca="1" si="670"/>
        <v>45827</v>
      </c>
      <c r="H1246" s="2">
        <v>5</v>
      </c>
      <c r="I1246" s="2" t="s">
        <v>16</v>
      </c>
      <c r="J1246" s="3">
        <f t="shared" ca="1" si="668"/>
        <v>45740</v>
      </c>
      <c r="K1246" s="3">
        <f t="shared" ca="1" si="671"/>
        <v>45730</v>
      </c>
      <c r="L1246" s="3">
        <f t="shared" ca="1" si="672"/>
        <v>45736</v>
      </c>
      <c r="M1246" s="9">
        <v>5</v>
      </c>
    </row>
    <row r="1247" spans="2:13" x14ac:dyDescent="0.25">
      <c r="B1247" s="8">
        <v>3090479</v>
      </c>
      <c r="C1247" s="1" t="s">
        <v>1203</v>
      </c>
      <c r="D1247" s="2" t="s">
        <v>15</v>
      </c>
      <c r="E1247" s="3">
        <f t="shared" ca="1" si="667"/>
        <v>45831</v>
      </c>
      <c r="F1247" s="3">
        <f t="shared" ca="1" si="669"/>
        <v>45821</v>
      </c>
      <c r="G1247" s="3">
        <f t="shared" ca="1" si="670"/>
        <v>45827</v>
      </c>
      <c r="H1247" s="2">
        <v>5</v>
      </c>
      <c r="I1247" s="2" t="s">
        <v>16</v>
      </c>
      <c r="J1247" s="3">
        <f t="shared" ca="1" si="668"/>
        <v>45740</v>
      </c>
      <c r="K1247" s="3">
        <f t="shared" ca="1" si="671"/>
        <v>45730</v>
      </c>
      <c r="L1247" s="3">
        <f t="shared" ca="1" si="672"/>
        <v>45736</v>
      </c>
      <c r="M1247" s="9">
        <v>5</v>
      </c>
    </row>
    <row r="1248" spans="2:13" x14ac:dyDescent="0.25">
      <c r="B1248" s="8">
        <v>1272973</v>
      </c>
      <c r="C1248" s="1" t="s">
        <v>1204</v>
      </c>
      <c r="D1248" s="2" t="s">
        <v>15</v>
      </c>
      <c r="E1248" s="3">
        <f t="shared" ca="1" si="667"/>
        <v>45831</v>
      </c>
      <c r="F1248" s="3">
        <f t="shared" ca="1" si="669"/>
        <v>45821</v>
      </c>
      <c r="G1248" s="3">
        <f t="shared" ca="1" si="670"/>
        <v>45827</v>
      </c>
      <c r="H1248" s="2">
        <v>5</v>
      </c>
      <c r="I1248" s="2" t="s">
        <v>16</v>
      </c>
      <c r="J1248" s="3">
        <f t="shared" ca="1" si="668"/>
        <v>45740</v>
      </c>
      <c r="K1248" s="3">
        <f t="shared" ca="1" si="671"/>
        <v>45730</v>
      </c>
      <c r="L1248" s="3">
        <f t="shared" ca="1" si="672"/>
        <v>45736</v>
      </c>
      <c r="M1248" s="9">
        <v>5</v>
      </c>
    </row>
    <row r="1249" spans="2:13" x14ac:dyDescent="0.25">
      <c r="B1249" s="8">
        <v>1272974</v>
      </c>
      <c r="C1249" s="1" t="s">
        <v>1205</v>
      </c>
      <c r="D1249" s="2" t="s">
        <v>15</v>
      </c>
      <c r="E1249" s="3">
        <f t="shared" ca="1" si="667"/>
        <v>45831</v>
      </c>
      <c r="F1249" s="3">
        <f t="shared" ca="1" si="669"/>
        <v>45821</v>
      </c>
      <c r="G1249" s="3">
        <f t="shared" ca="1" si="670"/>
        <v>45827</v>
      </c>
      <c r="H1249" s="2">
        <v>5</v>
      </c>
      <c r="I1249" s="2" t="s">
        <v>16</v>
      </c>
      <c r="J1249" s="3">
        <f t="shared" ca="1" si="668"/>
        <v>45740</v>
      </c>
      <c r="K1249" s="3">
        <f t="shared" ca="1" si="671"/>
        <v>45730</v>
      </c>
      <c r="L1249" s="3">
        <f t="shared" ca="1" si="672"/>
        <v>45736</v>
      </c>
      <c r="M1249" s="9">
        <v>5</v>
      </c>
    </row>
    <row r="1250" spans="2:13" x14ac:dyDescent="0.25">
      <c r="B1250" s="8">
        <v>1272975</v>
      </c>
      <c r="C1250" s="1" t="s">
        <v>1206</v>
      </c>
      <c r="D1250" s="2" t="s">
        <v>15</v>
      </c>
      <c r="E1250" s="3">
        <f t="shared" ca="1" si="667"/>
        <v>45831</v>
      </c>
      <c r="F1250" s="3">
        <f t="shared" ca="1" si="669"/>
        <v>45821</v>
      </c>
      <c r="G1250" s="3">
        <f t="shared" ca="1" si="670"/>
        <v>45827</v>
      </c>
      <c r="H1250" s="2">
        <v>5</v>
      </c>
      <c r="I1250" s="2" t="s">
        <v>16</v>
      </c>
      <c r="J1250" s="3">
        <f t="shared" ca="1" si="668"/>
        <v>45740</v>
      </c>
      <c r="K1250" s="3">
        <f t="shared" ca="1" si="671"/>
        <v>45730</v>
      </c>
      <c r="L1250" s="3">
        <f t="shared" ca="1" si="672"/>
        <v>45736</v>
      </c>
      <c r="M1250" s="9">
        <v>5</v>
      </c>
    </row>
    <row r="1251" spans="2:13" x14ac:dyDescent="0.25">
      <c r="B1251" s="8">
        <v>2902433</v>
      </c>
      <c r="C1251" s="1" t="s">
        <v>1207</v>
      </c>
      <c r="D1251" s="2" t="s">
        <v>15</v>
      </c>
      <c r="E1251" s="3">
        <f t="shared" ca="1" si="667"/>
        <v>45831</v>
      </c>
      <c r="F1251" s="3">
        <f t="shared" ca="1" si="669"/>
        <v>45821</v>
      </c>
      <c r="G1251" s="3">
        <f t="shared" ca="1" si="670"/>
        <v>45827</v>
      </c>
      <c r="H1251" s="2">
        <v>5</v>
      </c>
      <c r="I1251" s="2" t="s">
        <v>16</v>
      </c>
      <c r="J1251" s="3">
        <f t="shared" ca="1" si="668"/>
        <v>45740</v>
      </c>
      <c r="K1251" s="3">
        <f t="shared" ca="1" si="671"/>
        <v>45730</v>
      </c>
      <c r="L1251" s="3">
        <f t="shared" ca="1" si="672"/>
        <v>45736</v>
      </c>
      <c r="M1251" s="9">
        <v>5</v>
      </c>
    </row>
    <row r="1252" spans="2:13" x14ac:dyDescent="0.25">
      <c r="B1252" s="8">
        <v>1272976</v>
      </c>
      <c r="C1252" s="1" t="s">
        <v>1208</v>
      </c>
      <c r="D1252" s="2" t="s">
        <v>15</v>
      </c>
      <c r="E1252" s="3">
        <f t="shared" ca="1" si="667"/>
        <v>45831</v>
      </c>
      <c r="F1252" s="3">
        <f t="shared" ca="1" si="669"/>
        <v>45821</v>
      </c>
      <c r="G1252" s="3">
        <f t="shared" ca="1" si="670"/>
        <v>45827</v>
      </c>
      <c r="H1252" s="2">
        <v>5</v>
      </c>
      <c r="I1252" s="2" t="s">
        <v>16</v>
      </c>
      <c r="J1252" s="3">
        <f t="shared" ca="1" si="668"/>
        <v>45740</v>
      </c>
      <c r="K1252" s="3">
        <f t="shared" ca="1" si="671"/>
        <v>45730</v>
      </c>
      <c r="L1252" s="3">
        <f t="shared" ca="1" si="672"/>
        <v>45736</v>
      </c>
      <c r="M1252" s="9">
        <v>5</v>
      </c>
    </row>
    <row r="1253" spans="2:13" x14ac:dyDescent="0.25">
      <c r="B1253" s="8">
        <v>1272977</v>
      </c>
      <c r="C1253" s="1" t="s">
        <v>1209</v>
      </c>
      <c r="D1253" s="2" t="s">
        <v>15</v>
      </c>
      <c r="E1253" s="3">
        <f t="shared" ca="1" si="667"/>
        <v>45831</v>
      </c>
      <c r="F1253" s="3">
        <f t="shared" ca="1" si="669"/>
        <v>45821</v>
      </c>
      <c r="G1253" s="3">
        <f t="shared" ca="1" si="670"/>
        <v>45827</v>
      </c>
      <c r="H1253" s="2">
        <v>5</v>
      </c>
      <c r="I1253" s="2" t="s">
        <v>16</v>
      </c>
      <c r="J1253" s="3">
        <f t="shared" ca="1" si="668"/>
        <v>45740</v>
      </c>
      <c r="K1253" s="3">
        <f t="shared" ca="1" si="671"/>
        <v>45730</v>
      </c>
      <c r="L1253" s="3">
        <f t="shared" ca="1" si="672"/>
        <v>45736</v>
      </c>
      <c r="M1253" s="9">
        <v>5</v>
      </c>
    </row>
    <row r="1254" spans="2:13" x14ac:dyDescent="0.25">
      <c r="B1254" s="8">
        <v>1272978</v>
      </c>
      <c r="C1254" s="1" t="s">
        <v>1210</v>
      </c>
      <c r="D1254" s="2" t="s">
        <v>15</v>
      </c>
      <c r="E1254" s="3">
        <f t="shared" ca="1" si="667"/>
        <v>45831</v>
      </c>
      <c r="F1254" s="3">
        <f t="shared" ca="1" si="669"/>
        <v>45821</v>
      </c>
      <c r="G1254" s="3">
        <f t="shared" ca="1" si="670"/>
        <v>45827</v>
      </c>
      <c r="H1254" s="2">
        <v>5</v>
      </c>
      <c r="I1254" s="2" t="s">
        <v>16</v>
      </c>
      <c r="J1254" s="3">
        <f t="shared" ca="1" si="668"/>
        <v>45740</v>
      </c>
      <c r="K1254" s="3">
        <f t="shared" ca="1" si="671"/>
        <v>45730</v>
      </c>
      <c r="L1254" s="3">
        <f t="shared" ca="1" si="672"/>
        <v>45736</v>
      </c>
      <c r="M1254" s="9">
        <v>5</v>
      </c>
    </row>
    <row r="1255" spans="2:13" x14ac:dyDescent="0.25">
      <c r="B1255" s="8">
        <v>1272980</v>
      </c>
      <c r="C1255" s="1" t="s">
        <v>1211</v>
      </c>
      <c r="D1255" s="2" t="s">
        <v>15</v>
      </c>
      <c r="E1255" s="3">
        <f t="shared" ca="1" si="667"/>
        <v>45831</v>
      </c>
      <c r="F1255" s="3">
        <f t="shared" ca="1" si="669"/>
        <v>45821</v>
      </c>
      <c r="G1255" s="3">
        <f t="shared" ca="1" si="670"/>
        <v>45827</v>
      </c>
      <c r="H1255" s="2">
        <v>5</v>
      </c>
      <c r="I1255" s="2" t="s">
        <v>16</v>
      </c>
      <c r="J1255" s="3">
        <f t="shared" ca="1" si="668"/>
        <v>45740</v>
      </c>
      <c r="K1255" s="3">
        <f t="shared" ca="1" si="671"/>
        <v>45730</v>
      </c>
      <c r="L1255" s="3">
        <f t="shared" ca="1" si="672"/>
        <v>45736</v>
      </c>
      <c r="M1255" s="9">
        <v>5</v>
      </c>
    </row>
    <row r="1256" spans="2:13" x14ac:dyDescent="0.25">
      <c r="B1256" s="8">
        <v>1272983</v>
      </c>
      <c r="C1256" s="1" t="s">
        <v>1212</v>
      </c>
      <c r="D1256" s="2" t="s">
        <v>15</v>
      </c>
      <c r="E1256" s="3">
        <f t="shared" ca="1" si="667"/>
        <v>45831</v>
      </c>
      <c r="F1256" s="3">
        <f t="shared" ca="1" si="669"/>
        <v>45821</v>
      </c>
      <c r="G1256" s="3">
        <f t="shared" ca="1" si="670"/>
        <v>45827</v>
      </c>
      <c r="H1256" s="2">
        <v>5</v>
      </c>
      <c r="I1256" s="2" t="s">
        <v>16</v>
      </c>
      <c r="J1256" s="3">
        <f t="shared" ca="1" si="668"/>
        <v>45740</v>
      </c>
      <c r="K1256" s="3">
        <f t="shared" ca="1" si="671"/>
        <v>45730</v>
      </c>
      <c r="L1256" s="3">
        <f t="shared" ca="1" si="672"/>
        <v>45736</v>
      </c>
      <c r="M1256" s="9">
        <v>5</v>
      </c>
    </row>
    <row r="1257" spans="2:13" x14ac:dyDescent="0.25">
      <c r="B1257" s="8">
        <v>1272984</v>
      </c>
      <c r="C1257" s="1" t="s">
        <v>1213</v>
      </c>
      <c r="D1257" s="2" t="s">
        <v>15</v>
      </c>
      <c r="E1257" s="3">
        <f t="shared" ca="1" si="667"/>
        <v>45831</v>
      </c>
      <c r="F1257" s="3">
        <f t="shared" ca="1" si="669"/>
        <v>45821</v>
      </c>
      <c r="G1257" s="3">
        <f t="shared" ca="1" si="670"/>
        <v>45827</v>
      </c>
      <c r="H1257" s="2">
        <v>5</v>
      </c>
      <c r="I1257" s="2" t="s">
        <v>16</v>
      </c>
      <c r="J1257" s="3">
        <f t="shared" ca="1" si="668"/>
        <v>45740</v>
      </c>
      <c r="K1257" s="3">
        <f t="shared" ca="1" si="671"/>
        <v>45730</v>
      </c>
      <c r="L1257" s="3">
        <f t="shared" ca="1" si="672"/>
        <v>45736</v>
      </c>
      <c r="M1257" s="9">
        <v>5</v>
      </c>
    </row>
    <row r="1258" spans="2:13" x14ac:dyDescent="0.25">
      <c r="B1258" s="8">
        <v>1272985</v>
      </c>
      <c r="C1258" s="1" t="s">
        <v>1214</v>
      </c>
      <c r="D1258" s="2" t="s">
        <v>15</v>
      </c>
      <c r="E1258" s="3">
        <f t="shared" ca="1" si="667"/>
        <v>45831</v>
      </c>
      <c r="F1258" s="3">
        <f t="shared" ca="1" si="669"/>
        <v>45821</v>
      </c>
      <c r="G1258" s="3">
        <f t="shared" ca="1" si="670"/>
        <v>45827</v>
      </c>
      <c r="H1258" s="2">
        <v>5</v>
      </c>
      <c r="I1258" s="2" t="s">
        <v>16</v>
      </c>
      <c r="J1258" s="3">
        <f t="shared" ca="1" si="668"/>
        <v>45740</v>
      </c>
      <c r="K1258" s="3">
        <f t="shared" ca="1" si="671"/>
        <v>45730</v>
      </c>
      <c r="L1258" s="3">
        <f t="shared" ca="1" si="672"/>
        <v>45736</v>
      </c>
      <c r="M1258" s="9">
        <v>5</v>
      </c>
    </row>
    <row r="1259" spans="2:13" x14ac:dyDescent="0.25">
      <c r="B1259" s="8">
        <v>1272986</v>
      </c>
      <c r="C1259" s="1" t="s">
        <v>1215</v>
      </c>
      <c r="D1259" s="2" t="s">
        <v>15</v>
      </c>
      <c r="E1259" s="3">
        <f t="shared" ca="1" si="667"/>
        <v>45831</v>
      </c>
      <c r="F1259" s="3">
        <f t="shared" ca="1" si="669"/>
        <v>45821</v>
      </c>
      <c r="G1259" s="3">
        <f t="shared" ca="1" si="670"/>
        <v>45827</v>
      </c>
      <c r="H1259" s="2">
        <v>5</v>
      </c>
      <c r="I1259" s="2" t="s">
        <v>16</v>
      </c>
      <c r="J1259" s="3">
        <f t="shared" ca="1" si="668"/>
        <v>45740</v>
      </c>
      <c r="K1259" s="3">
        <f t="shared" ca="1" si="671"/>
        <v>45730</v>
      </c>
      <c r="L1259" s="3">
        <f t="shared" ca="1" si="672"/>
        <v>45736</v>
      </c>
      <c r="M1259" s="9">
        <v>5</v>
      </c>
    </row>
    <row r="1260" spans="2:13" x14ac:dyDescent="0.25">
      <c r="B1260" s="8">
        <v>1272987</v>
      </c>
      <c r="C1260" s="1" t="s">
        <v>1216</v>
      </c>
      <c r="D1260" s="2" t="s">
        <v>15</v>
      </c>
      <c r="E1260" s="3">
        <f t="shared" ca="1" si="667"/>
        <v>45831</v>
      </c>
      <c r="F1260" s="3">
        <f t="shared" ca="1" si="669"/>
        <v>45821</v>
      </c>
      <c r="G1260" s="3">
        <f t="shared" ca="1" si="670"/>
        <v>45827</v>
      </c>
      <c r="H1260" s="2">
        <v>5</v>
      </c>
      <c r="I1260" s="2" t="s">
        <v>16</v>
      </c>
      <c r="J1260" s="3">
        <f t="shared" ca="1" si="668"/>
        <v>45740</v>
      </c>
      <c r="K1260" s="3">
        <f t="shared" ca="1" si="671"/>
        <v>45730</v>
      </c>
      <c r="L1260" s="3">
        <f t="shared" ca="1" si="672"/>
        <v>45736</v>
      </c>
      <c r="M1260" s="9">
        <v>5</v>
      </c>
    </row>
    <row r="1261" spans="2:13" x14ac:dyDescent="0.25">
      <c r="B1261" s="8">
        <v>1272988</v>
      </c>
      <c r="C1261" s="1" t="s">
        <v>1217</v>
      </c>
      <c r="D1261" s="2" t="s">
        <v>15</v>
      </c>
      <c r="E1261" s="3">
        <f t="shared" ca="1" si="667"/>
        <v>45831</v>
      </c>
      <c r="F1261" s="3">
        <f t="shared" ca="1" si="669"/>
        <v>45821</v>
      </c>
      <c r="G1261" s="3">
        <f t="shared" ca="1" si="670"/>
        <v>45827</v>
      </c>
      <c r="H1261" s="2">
        <v>5</v>
      </c>
      <c r="I1261" s="2" t="s">
        <v>16</v>
      </c>
      <c r="J1261" s="3">
        <f t="shared" ca="1" si="668"/>
        <v>45740</v>
      </c>
      <c r="K1261" s="3">
        <f t="shared" ca="1" si="671"/>
        <v>45730</v>
      </c>
      <c r="L1261" s="3">
        <f t="shared" ca="1" si="672"/>
        <v>45736</v>
      </c>
      <c r="M1261" s="9">
        <v>5</v>
      </c>
    </row>
    <row r="1262" spans="2:13" x14ac:dyDescent="0.25">
      <c r="B1262" s="8">
        <v>1272989</v>
      </c>
      <c r="C1262" s="1" t="s">
        <v>1218</v>
      </c>
      <c r="D1262" s="2" t="s">
        <v>15</v>
      </c>
      <c r="E1262" s="3">
        <f t="shared" ca="1" si="667"/>
        <v>45831</v>
      </c>
      <c r="F1262" s="3">
        <f t="shared" ca="1" si="669"/>
        <v>45821</v>
      </c>
      <c r="G1262" s="3">
        <f t="shared" ca="1" si="670"/>
        <v>45827</v>
      </c>
      <c r="H1262" s="2">
        <v>5</v>
      </c>
      <c r="I1262" s="2" t="s">
        <v>16</v>
      </c>
      <c r="J1262" s="3">
        <f t="shared" ca="1" si="668"/>
        <v>45740</v>
      </c>
      <c r="K1262" s="3">
        <f t="shared" ca="1" si="671"/>
        <v>45730</v>
      </c>
      <c r="L1262" s="3">
        <f t="shared" ca="1" si="672"/>
        <v>45736</v>
      </c>
      <c r="M1262" s="9">
        <v>5</v>
      </c>
    </row>
    <row r="1263" spans="2:13" x14ac:dyDescent="0.25">
      <c r="B1263" s="8">
        <v>1272990</v>
      </c>
      <c r="C1263" s="1" t="s">
        <v>1219</v>
      </c>
      <c r="D1263" s="2" t="s">
        <v>15</v>
      </c>
      <c r="E1263" s="3">
        <f t="shared" ca="1" si="667"/>
        <v>45831</v>
      </c>
      <c r="F1263" s="3">
        <f t="shared" ca="1" si="669"/>
        <v>45821</v>
      </c>
      <c r="G1263" s="3">
        <f t="shared" ca="1" si="670"/>
        <v>45827</v>
      </c>
      <c r="H1263" s="2">
        <v>5</v>
      </c>
      <c r="I1263" s="2" t="s">
        <v>16</v>
      </c>
      <c r="J1263" s="3">
        <f t="shared" ca="1" si="668"/>
        <v>45740</v>
      </c>
      <c r="K1263" s="3">
        <f t="shared" ca="1" si="671"/>
        <v>45730</v>
      </c>
      <c r="L1263" s="3">
        <f t="shared" ca="1" si="672"/>
        <v>45736</v>
      </c>
      <c r="M1263" s="9">
        <v>5</v>
      </c>
    </row>
    <row r="1264" spans="2:13" x14ac:dyDescent="0.25">
      <c r="B1264" s="8">
        <v>1272991</v>
      </c>
      <c r="C1264" s="1" t="s">
        <v>1220</v>
      </c>
      <c r="D1264" s="2" t="s">
        <v>15</v>
      </c>
      <c r="E1264" s="3">
        <f t="shared" ca="1" si="667"/>
        <v>45831</v>
      </c>
      <c r="F1264" s="3">
        <f t="shared" ca="1" si="669"/>
        <v>45821</v>
      </c>
      <c r="G1264" s="3">
        <f t="shared" ca="1" si="670"/>
        <v>45827</v>
      </c>
      <c r="H1264" s="2">
        <v>5</v>
      </c>
      <c r="I1264" s="2" t="s">
        <v>16</v>
      </c>
      <c r="J1264" s="3">
        <f t="shared" ca="1" si="668"/>
        <v>45740</v>
      </c>
      <c r="K1264" s="3">
        <f t="shared" ca="1" si="671"/>
        <v>45730</v>
      </c>
      <c r="L1264" s="3">
        <f t="shared" ca="1" si="672"/>
        <v>45736</v>
      </c>
      <c r="M1264" s="9">
        <v>5</v>
      </c>
    </row>
    <row r="1265" spans="2:13" x14ac:dyDescent="0.25">
      <c r="B1265" s="8">
        <v>1272992</v>
      </c>
      <c r="C1265" s="1" t="s">
        <v>1221</v>
      </c>
      <c r="D1265" s="2" t="s">
        <v>15</v>
      </c>
      <c r="E1265" s="3">
        <f t="shared" ca="1" si="667"/>
        <v>45831</v>
      </c>
      <c r="F1265" s="3">
        <f t="shared" ca="1" si="669"/>
        <v>45821</v>
      </c>
      <c r="G1265" s="3">
        <f t="shared" ca="1" si="670"/>
        <v>45827</v>
      </c>
      <c r="H1265" s="2">
        <v>5</v>
      </c>
      <c r="I1265" s="2" t="s">
        <v>16</v>
      </c>
      <c r="J1265" s="3">
        <f t="shared" ca="1" si="668"/>
        <v>45740</v>
      </c>
      <c r="K1265" s="3">
        <f t="shared" ca="1" si="671"/>
        <v>45730</v>
      </c>
      <c r="L1265" s="3">
        <f t="shared" ca="1" si="672"/>
        <v>45736</v>
      </c>
      <c r="M1265" s="9">
        <v>5</v>
      </c>
    </row>
    <row r="1266" spans="2:13" x14ac:dyDescent="0.25">
      <c r="B1266" s="8">
        <v>1272999</v>
      </c>
      <c r="C1266" s="1" t="s">
        <v>1222</v>
      </c>
      <c r="D1266" s="2" t="s">
        <v>15</v>
      </c>
      <c r="E1266" s="3">
        <f t="shared" ca="1" si="667"/>
        <v>45831</v>
      </c>
      <c r="F1266" s="3">
        <f t="shared" ca="1" si="669"/>
        <v>45821</v>
      </c>
      <c r="G1266" s="3">
        <f t="shared" ca="1" si="670"/>
        <v>45827</v>
      </c>
      <c r="H1266" s="2">
        <v>5</v>
      </c>
      <c r="I1266" s="2" t="s">
        <v>16</v>
      </c>
      <c r="J1266" s="3">
        <f t="shared" ca="1" si="668"/>
        <v>45740</v>
      </c>
      <c r="K1266" s="3">
        <f t="shared" ca="1" si="671"/>
        <v>45730</v>
      </c>
      <c r="L1266" s="3">
        <f t="shared" ca="1" si="672"/>
        <v>45736</v>
      </c>
      <c r="M1266" s="9">
        <v>5</v>
      </c>
    </row>
    <row r="1267" spans="2:13" x14ac:dyDescent="0.25">
      <c r="B1267" s="8">
        <v>1306694</v>
      </c>
      <c r="C1267" s="1" t="s">
        <v>1223</v>
      </c>
      <c r="D1267" s="2" t="s">
        <v>15</v>
      </c>
      <c r="E1267" s="3">
        <f t="shared" ca="1" si="667"/>
        <v>45831</v>
      </c>
      <c r="F1267" s="3">
        <f t="shared" ca="1" si="669"/>
        <v>45821</v>
      </c>
      <c r="G1267" s="3">
        <f t="shared" ca="1" si="670"/>
        <v>45827</v>
      </c>
      <c r="H1267" s="2">
        <v>5</v>
      </c>
      <c r="I1267" s="2" t="s">
        <v>16</v>
      </c>
      <c r="J1267" s="3">
        <f t="shared" ca="1" si="668"/>
        <v>45740</v>
      </c>
      <c r="K1267" s="3">
        <f t="shared" ca="1" si="671"/>
        <v>45730</v>
      </c>
      <c r="L1267" s="3">
        <f t="shared" ca="1" si="672"/>
        <v>45736</v>
      </c>
      <c r="M1267" s="9">
        <v>5</v>
      </c>
    </row>
    <row r="1268" spans="2:13" x14ac:dyDescent="0.25">
      <c r="B1268" s="8">
        <v>1306706</v>
      </c>
      <c r="C1268" s="1" t="s">
        <v>1224</v>
      </c>
      <c r="D1268" s="2" t="s">
        <v>15</v>
      </c>
      <c r="E1268" s="3">
        <f t="shared" ca="1" si="667"/>
        <v>45831</v>
      </c>
      <c r="F1268" s="3">
        <f t="shared" ca="1" si="669"/>
        <v>45821</v>
      </c>
      <c r="G1268" s="3">
        <f t="shared" ca="1" si="670"/>
        <v>45827</v>
      </c>
      <c r="H1268" s="2">
        <v>5</v>
      </c>
      <c r="I1268" s="2" t="s">
        <v>16</v>
      </c>
      <c r="J1268" s="3">
        <f t="shared" ca="1" si="668"/>
        <v>45740</v>
      </c>
      <c r="K1268" s="3">
        <f t="shared" ca="1" si="671"/>
        <v>45730</v>
      </c>
      <c r="L1268" s="3">
        <f t="shared" ca="1" si="672"/>
        <v>45736</v>
      </c>
      <c r="M1268" s="9">
        <v>5</v>
      </c>
    </row>
    <row r="1269" spans="2:13" x14ac:dyDescent="0.25">
      <c r="B1269" s="8">
        <v>3278518</v>
      </c>
      <c r="C1269" s="1" t="s">
        <v>1225</v>
      </c>
      <c r="D1269" s="2" t="s">
        <v>15</v>
      </c>
      <c r="E1269" s="3">
        <f t="shared" ca="1" si="667"/>
        <v>45831</v>
      </c>
      <c r="F1269" s="3">
        <f t="shared" ref="F1269" ca="1" si="673">E1269-10</f>
        <v>45821</v>
      </c>
      <c r="G1269" s="3">
        <f t="shared" ref="G1269" ca="1" si="674">E1269-4</f>
        <v>45827</v>
      </c>
      <c r="H1269" s="2">
        <v>5</v>
      </c>
      <c r="I1269" s="2" t="s">
        <v>16</v>
      </c>
      <c r="J1269" s="3">
        <f t="shared" ca="1" si="668"/>
        <v>45740</v>
      </c>
      <c r="K1269" s="3">
        <f t="shared" ref="K1269" ca="1" si="675">J1269-10</f>
        <v>45730</v>
      </c>
      <c r="L1269" s="3">
        <f t="shared" ref="L1269" ca="1" si="676">J1269-4</f>
        <v>45736</v>
      </c>
      <c r="M1269" s="9">
        <v>5</v>
      </c>
    </row>
    <row r="1270" spans="2:13" x14ac:dyDescent="0.25">
      <c r="B1270" s="8">
        <v>1421184</v>
      </c>
      <c r="C1270" s="1" t="s">
        <v>1226</v>
      </c>
      <c r="D1270" s="2" t="s">
        <v>15</v>
      </c>
      <c r="E1270" s="3">
        <f t="shared" ca="1" si="667"/>
        <v>45831</v>
      </c>
      <c r="F1270" s="3">
        <f t="shared" ca="1" si="669"/>
        <v>45821</v>
      </c>
      <c r="G1270" s="3">
        <f t="shared" ca="1" si="670"/>
        <v>45827</v>
      </c>
      <c r="H1270" s="2">
        <v>5</v>
      </c>
      <c r="I1270" s="2" t="s">
        <v>16</v>
      </c>
      <c r="J1270" s="3">
        <f t="shared" ca="1" si="668"/>
        <v>45740</v>
      </c>
      <c r="K1270" s="3">
        <f t="shared" ca="1" si="671"/>
        <v>45730</v>
      </c>
      <c r="L1270" s="3">
        <f t="shared" ca="1" si="672"/>
        <v>45736</v>
      </c>
      <c r="M1270" s="9">
        <v>5</v>
      </c>
    </row>
    <row r="1271" spans="2:13" x14ac:dyDescent="0.25">
      <c r="B1271" s="8">
        <v>1458356</v>
      </c>
      <c r="C1271" s="1" t="s">
        <v>1227</v>
      </c>
      <c r="D1271" s="2" t="s">
        <v>15</v>
      </c>
      <c r="E1271" s="3">
        <f t="shared" ca="1" si="667"/>
        <v>45831</v>
      </c>
      <c r="F1271" s="3">
        <f t="shared" ca="1" si="669"/>
        <v>45821</v>
      </c>
      <c r="G1271" s="3">
        <f t="shared" ca="1" si="670"/>
        <v>45827</v>
      </c>
      <c r="H1271" s="2">
        <v>5</v>
      </c>
      <c r="I1271" s="2" t="s">
        <v>16</v>
      </c>
      <c r="J1271" s="3">
        <f t="shared" ca="1" si="668"/>
        <v>45740</v>
      </c>
      <c r="K1271" s="3">
        <f t="shared" ca="1" si="671"/>
        <v>45730</v>
      </c>
      <c r="L1271" s="3">
        <f t="shared" ca="1" si="672"/>
        <v>45736</v>
      </c>
      <c r="M1271" s="9">
        <v>5</v>
      </c>
    </row>
    <row r="1272" spans="2:13" x14ac:dyDescent="0.25">
      <c r="B1272" s="8">
        <v>1617957</v>
      </c>
      <c r="C1272" s="1" t="s">
        <v>1228</v>
      </c>
      <c r="D1272" s="2" t="s">
        <v>15</v>
      </c>
      <c r="E1272" s="3">
        <f t="shared" ca="1" si="667"/>
        <v>45831</v>
      </c>
      <c r="F1272" s="3">
        <f t="shared" ca="1" si="669"/>
        <v>45821</v>
      </c>
      <c r="G1272" s="3">
        <f t="shared" ca="1" si="670"/>
        <v>45827</v>
      </c>
      <c r="H1272" s="2">
        <v>5</v>
      </c>
      <c r="I1272" s="2" t="s">
        <v>16</v>
      </c>
      <c r="J1272" s="3">
        <f t="shared" ca="1" si="668"/>
        <v>45740</v>
      </c>
      <c r="K1272" s="3">
        <f t="shared" ca="1" si="671"/>
        <v>45730</v>
      </c>
      <c r="L1272" s="3">
        <f t="shared" ca="1" si="672"/>
        <v>45736</v>
      </c>
      <c r="M1272" s="9">
        <v>5</v>
      </c>
    </row>
    <row r="1273" spans="2:13" x14ac:dyDescent="0.25">
      <c r="B1273" s="8">
        <v>1815558</v>
      </c>
      <c r="C1273" s="1" t="s">
        <v>1229</v>
      </c>
      <c r="D1273" s="2" t="s">
        <v>15</v>
      </c>
      <c r="E1273" s="3">
        <f t="shared" ca="1" si="667"/>
        <v>45831</v>
      </c>
      <c r="F1273" s="3">
        <f t="shared" ca="1" si="669"/>
        <v>45821</v>
      </c>
      <c r="G1273" s="3">
        <f t="shared" ca="1" si="670"/>
        <v>45827</v>
      </c>
      <c r="H1273" s="2">
        <v>5</v>
      </c>
      <c r="I1273" s="2" t="s">
        <v>16</v>
      </c>
      <c r="J1273" s="3">
        <f t="shared" ca="1" si="668"/>
        <v>45740</v>
      </c>
      <c r="K1273" s="3">
        <f t="shared" ca="1" si="671"/>
        <v>45730</v>
      </c>
      <c r="L1273" s="3">
        <f t="shared" ca="1" si="672"/>
        <v>45736</v>
      </c>
      <c r="M1273" s="9">
        <v>5</v>
      </c>
    </row>
    <row r="1274" spans="2:13" x14ac:dyDescent="0.25">
      <c r="B1274" s="8">
        <v>1857697</v>
      </c>
      <c r="C1274" s="1" t="s">
        <v>1230</v>
      </c>
      <c r="D1274" s="2" t="s">
        <v>15</v>
      </c>
      <c r="E1274" s="3">
        <f t="shared" ca="1" si="667"/>
        <v>45831</v>
      </c>
      <c r="F1274" s="3">
        <f t="shared" ca="1" si="669"/>
        <v>45821</v>
      </c>
      <c r="G1274" s="3">
        <f t="shared" ca="1" si="670"/>
        <v>45827</v>
      </c>
      <c r="H1274" s="2">
        <v>5</v>
      </c>
      <c r="I1274" s="2" t="s">
        <v>16</v>
      </c>
      <c r="J1274" s="3">
        <f t="shared" ca="1" si="668"/>
        <v>45740</v>
      </c>
      <c r="K1274" s="3">
        <f t="shared" ca="1" si="671"/>
        <v>45730</v>
      </c>
      <c r="L1274" s="3">
        <f t="shared" ca="1" si="672"/>
        <v>45736</v>
      </c>
      <c r="M1274" s="9">
        <v>5</v>
      </c>
    </row>
    <row r="1275" spans="2:13" x14ac:dyDescent="0.25">
      <c r="B1275" s="8">
        <v>1857698</v>
      </c>
      <c r="C1275" s="1" t="s">
        <v>1231</v>
      </c>
      <c r="D1275" s="2" t="s">
        <v>15</v>
      </c>
      <c r="E1275" s="3">
        <f t="shared" ca="1" si="667"/>
        <v>45831</v>
      </c>
      <c r="F1275" s="3">
        <f t="shared" ca="1" si="669"/>
        <v>45821</v>
      </c>
      <c r="G1275" s="3">
        <f t="shared" ca="1" si="670"/>
        <v>45827</v>
      </c>
      <c r="H1275" s="2">
        <v>5</v>
      </c>
      <c r="I1275" s="2" t="s">
        <v>16</v>
      </c>
      <c r="J1275" s="3">
        <f t="shared" ca="1" si="668"/>
        <v>45740</v>
      </c>
      <c r="K1275" s="3">
        <f t="shared" ca="1" si="671"/>
        <v>45730</v>
      </c>
      <c r="L1275" s="3">
        <f t="shared" ca="1" si="672"/>
        <v>45736</v>
      </c>
      <c r="M1275" s="9">
        <v>5</v>
      </c>
    </row>
    <row r="1276" spans="2:13" x14ac:dyDescent="0.25">
      <c r="B1276" s="8">
        <v>1857699</v>
      </c>
      <c r="C1276" s="1" t="s">
        <v>1232</v>
      </c>
      <c r="D1276" s="2" t="s">
        <v>15</v>
      </c>
      <c r="E1276" s="3">
        <f t="shared" ca="1" si="667"/>
        <v>45831</v>
      </c>
      <c r="F1276" s="3">
        <f t="shared" ca="1" si="669"/>
        <v>45821</v>
      </c>
      <c r="G1276" s="3">
        <f t="shared" ca="1" si="670"/>
        <v>45827</v>
      </c>
      <c r="H1276" s="2">
        <v>5</v>
      </c>
      <c r="I1276" s="2" t="s">
        <v>16</v>
      </c>
      <c r="J1276" s="3">
        <f t="shared" ca="1" si="668"/>
        <v>45740</v>
      </c>
      <c r="K1276" s="3">
        <f t="shared" ca="1" si="671"/>
        <v>45730</v>
      </c>
      <c r="L1276" s="3">
        <f t="shared" ca="1" si="672"/>
        <v>45736</v>
      </c>
      <c r="M1276" s="9">
        <v>5</v>
      </c>
    </row>
    <row r="1277" spans="2:13" x14ac:dyDescent="0.25">
      <c r="B1277" s="8">
        <v>3340973</v>
      </c>
      <c r="C1277" s="1" t="s">
        <v>2477</v>
      </c>
      <c r="D1277" s="2" t="s">
        <v>15</v>
      </c>
      <c r="E1277" s="3">
        <f t="shared" ca="1" si="667"/>
        <v>45831</v>
      </c>
      <c r="F1277" s="3">
        <f t="shared" ref="F1277:F1287" ca="1" si="677">E1277-10</f>
        <v>45821</v>
      </c>
      <c r="G1277" s="3">
        <f t="shared" ref="G1277:G1287" ca="1" si="678">E1277-4</f>
        <v>45827</v>
      </c>
      <c r="H1277" s="2">
        <v>5</v>
      </c>
      <c r="I1277" s="2" t="s">
        <v>16</v>
      </c>
      <c r="J1277" s="3">
        <f t="shared" ca="1" si="668"/>
        <v>45740</v>
      </c>
      <c r="K1277" s="3">
        <f t="shared" ref="K1277:K1287" ca="1" si="679">J1277-10</f>
        <v>45730</v>
      </c>
      <c r="L1277" s="3">
        <f t="shared" ref="L1277:L1287" ca="1" si="680">J1277-4</f>
        <v>45736</v>
      </c>
      <c r="M1277" s="9">
        <v>5</v>
      </c>
    </row>
    <row r="1278" spans="2:13" x14ac:dyDescent="0.25">
      <c r="B1278" s="8">
        <v>3340977</v>
      </c>
      <c r="C1278" s="1" t="s">
        <v>2478</v>
      </c>
      <c r="D1278" s="2" t="s">
        <v>15</v>
      </c>
      <c r="E1278" s="3">
        <f t="shared" ca="1" si="667"/>
        <v>45831</v>
      </c>
      <c r="F1278" s="3">
        <f t="shared" ca="1" si="677"/>
        <v>45821</v>
      </c>
      <c r="G1278" s="3">
        <f t="shared" ca="1" si="678"/>
        <v>45827</v>
      </c>
      <c r="H1278" s="2">
        <v>5</v>
      </c>
      <c r="I1278" s="2" t="s">
        <v>16</v>
      </c>
      <c r="J1278" s="3">
        <f t="shared" ca="1" si="668"/>
        <v>45740</v>
      </c>
      <c r="K1278" s="3">
        <f t="shared" ca="1" si="679"/>
        <v>45730</v>
      </c>
      <c r="L1278" s="3">
        <f t="shared" ca="1" si="680"/>
        <v>45736</v>
      </c>
      <c r="M1278" s="9">
        <v>5</v>
      </c>
    </row>
    <row r="1279" spans="2:13" x14ac:dyDescent="0.25">
      <c r="B1279" s="8">
        <v>3341134</v>
      </c>
      <c r="C1279" s="1" t="s">
        <v>2479</v>
      </c>
      <c r="D1279" s="2" t="s">
        <v>15</v>
      </c>
      <c r="E1279" s="3">
        <f t="shared" ca="1" si="667"/>
        <v>45831</v>
      </c>
      <c r="F1279" s="3">
        <f t="shared" ca="1" si="677"/>
        <v>45821</v>
      </c>
      <c r="G1279" s="3">
        <f t="shared" ca="1" si="678"/>
        <v>45827</v>
      </c>
      <c r="H1279" s="2">
        <v>5</v>
      </c>
      <c r="I1279" s="2" t="s">
        <v>16</v>
      </c>
      <c r="J1279" s="3">
        <f t="shared" ca="1" si="668"/>
        <v>45740</v>
      </c>
      <c r="K1279" s="3">
        <f t="shared" ca="1" si="679"/>
        <v>45730</v>
      </c>
      <c r="L1279" s="3">
        <f t="shared" ca="1" si="680"/>
        <v>45736</v>
      </c>
      <c r="M1279" s="9">
        <v>5</v>
      </c>
    </row>
    <row r="1280" spans="2:13" x14ac:dyDescent="0.25">
      <c r="B1280" s="8">
        <v>3341129</v>
      </c>
      <c r="C1280" s="1" t="s">
        <v>2480</v>
      </c>
      <c r="D1280" s="2" t="s">
        <v>15</v>
      </c>
      <c r="E1280" s="3">
        <f t="shared" ca="1" si="667"/>
        <v>45831</v>
      </c>
      <c r="F1280" s="3">
        <f t="shared" ca="1" si="677"/>
        <v>45821</v>
      </c>
      <c r="G1280" s="3">
        <f t="shared" ca="1" si="678"/>
        <v>45827</v>
      </c>
      <c r="H1280" s="2">
        <v>5</v>
      </c>
      <c r="I1280" s="2" t="s">
        <v>16</v>
      </c>
      <c r="J1280" s="3">
        <f t="shared" ca="1" si="668"/>
        <v>45740</v>
      </c>
      <c r="K1280" s="3">
        <f t="shared" ca="1" si="679"/>
        <v>45730</v>
      </c>
      <c r="L1280" s="3">
        <f t="shared" ca="1" si="680"/>
        <v>45736</v>
      </c>
      <c r="M1280" s="9">
        <v>5</v>
      </c>
    </row>
    <row r="1281" spans="2:13" x14ac:dyDescent="0.25">
      <c r="B1281" s="8">
        <v>3341321</v>
      </c>
      <c r="C1281" s="1" t="s">
        <v>2481</v>
      </c>
      <c r="D1281" s="2" t="s">
        <v>15</v>
      </c>
      <c r="E1281" s="3">
        <f t="shared" ca="1" si="667"/>
        <v>45831</v>
      </c>
      <c r="F1281" s="3">
        <f t="shared" ca="1" si="677"/>
        <v>45821</v>
      </c>
      <c r="G1281" s="3">
        <f t="shared" ca="1" si="678"/>
        <v>45827</v>
      </c>
      <c r="H1281" s="2">
        <v>5</v>
      </c>
      <c r="I1281" s="2" t="s">
        <v>16</v>
      </c>
      <c r="J1281" s="3">
        <f t="shared" ca="1" si="668"/>
        <v>45740</v>
      </c>
      <c r="K1281" s="3">
        <f t="shared" ca="1" si="679"/>
        <v>45730</v>
      </c>
      <c r="L1281" s="3">
        <f t="shared" ca="1" si="680"/>
        <v>45736</v>
      </c>
      <c r="M1281" s="9">
        <v>5</v>
      </c>
    </row>
    <row r="1282" spans="2:13" x14ac:dyDescent="0.25">
      <c r="B1282" s="8">
        <v>3341325</v>
      </c>
      <c r="C1282" s="1" t="s">
        <v>2482</v>
      </c>
      <c r="D1282" s="2" t="s">
        <v>15</v>
      </c>
      <c r="E1282" s="3">
        <f t="shared" ca="1" si="667"/>
        <v>45831</v>
      </c>
      <c r="F1282" s="3">
        <f t="shared" ca="1" si="677"/>
        <v>45821</v>
      </c>
      <c r="G1282" s="3">
        <f t="shared" ca="1" si="678"/>
        <v>45827</v>
      </c>
      <c r="H1282" s="2">
        <v>5</v>
      </c>
      <c r="I1282" s="2" t="s">
        <v>16</v>
      </c>
      <c r="J1282" s="3">
        <f t="shared" ca="1" si="668"/>
        <v>45740</v>
      </c>
      <c r="K1282" s="3">
        <f t="shared" ca="1" si="679"/>
        <v>45730</v>
      </c>
      <c r="L1282" s="3">
        <f t="shared" ca="1" si="680"/>
        <v>45736</v>
      </c>
      <c r="M1282" s="9">
        <v>5</v>
      </c>
    </row>
    <row r="1283" spans="2:13" x14ac:dyDescent="0.25">
      <c r="B1283" s="8">
        <v>3341324</v>
      </c>
      <c r="C1283" s="1" t="s">
        <v>2483</v>
      </c>
      <c r="D1283" s="2" t="s">
        <v>15</v>
      </c>
      <c r="E1283" s="3">
        <f t="shared" ca="1" si="667"/>
        <v>45831</v>
      </c>
      <c r="F1283" s="3">
        <f t="shared" ca="1" si="677"/>
        <v>45821</v>
      </c>
      <c r="G1283" s="3">
        <f t="shared" ca="1" si="678"/>
        <v>45827</v>
      </c>
      <c r="H1283" s="2">
        <v>5</v>
      </c>
      <c r="I1283" s="2" t="s">
        <v>16</v>
      </c>
      <c r="J1283" s="3">
        <f t="shared" ca="1" si="668"/>
        <v>45740</v>
      </c>
      <c r="K1283" s="3">
        <f t="shared" ca="1" si="679"/>
        <v>45730</v>
      </c>
      <c r="L1283" s="3">
        <f t="shared" ca="1" si="680"/>
        <v>45736</v>
      </c>
      <c r="M1283" s="9">
        <v>5</v>
      </c>
    </row>
    <row r="1284" spans="2:13" x14ac:dyDescent="0.25">
      <c r="B1284" s="8">
        <v>3341965</v>
      </c>
      <c r="C1284" s="1" t="s">
        <v>2484</v>
      </c>
      <c r="D1284" s="2" t="s">
        <v>15</v>
      </c>
      <c r="E1284" s="3">
        <f t="shared" ca="1" si="667"/>
        <v>45831</v>
      </c>
      <c r="F1284" s="3">
        <f t="shared" ca="1" si="677"/>
        <v>45821</v>
      </c>
      <c r="G1284" s="3">
        <f t="shared" ca="1" si="678"/>
        <v>45827</v>
      </c>
      <c r="H1284" s="2">
        <v>5</v>
      </c>
      <c r="I1284" s="2" t="s">
        <v>16</v>
      </c>
      <c r="J1284" s="3">
        <f t="shared" ca="1" si="668"/>
        <v>45740</v>
      </c>
      <c r="K1284" s="3">
        <f t="shared" ca="1" si="679"/>
        <v>45730</v>
      </c>
      <c r="L1284" s="3">
        <f t="shared" ca="1" si="680"/>
        <v>45736</v>
      </c>
      <c r="M1284" s="9">
        <v>5</v>
      </c>
    </row>
    <row r="1285" spans="2:13" x14ac:dyDescent="0.25">
      <c r="B1285" s="8">
        <v>3342015</v>
      </c>
      <c r="C1285" s="1" t="s">
        <v>2485</v>
      </c>
      <c r="D1285" s="2" t="s">
        <v>15</v>
      </c>
      <c r="E1285" s="3">
        <f t="shared" ca="1" si="667"/>
        <v>45831</v>
      </c>
      <c r="F1285" s="3">
        <f t="shared" ca="1" si="677"/>
        <v>45821</v>
      </c>
      <c r="G1285" s="3">
        <f t="shared" ca="1" si="678"/>
        <v>45827</v>
      </c>
      <c r="H1285" s="2">
        <v>5</v>
      </c>
      <c r="I1285" s="2" t="s">
        <v>16</v>
      </c>
      <c r="J1285" s="3">
        <f t="shared" ca="1" si="668"/>
        <v>45740</v>
      </c>
      <c r="K1285" s="3">
        <f t="shared" ca="1" si="679"/>
        <v>45730</v>
      </c>
      <c r="L1285" s="3">
        <f t="shared" ca="1" si="680"/>
        <v>45736</v>
      </c>
      <c r="M1285" s="9">
        <v>5</v>
      </c>
    </row>
    <row r="1286" spans="2:13" x14ac:dyDescent="0.25">
      <c r="B1286" s="8">
        <v>3341990</v>
      </c>
      <c r="C1286" s="1" t="s">
        <v>2486</v>
      </c>
      <c r="D1286" s="2" t="s">
        <v>15</v>
      </c>
      <c r="E1286" s="3">
        <f t="shared" ca="1" si="667"/>
        <v>45831</v>
      </c>
      <c r="F1286" s="3">
        <f t="shared" ca="1" si="677"/>
        <v>45821</v>
      </c>
      <c r="G1286" s="3">
        <f t="shared" ca="1" si="678"/>
        <v>45827</v>
      </c>
      <c r="H1286" s="2">
        <v>5</v>
      </c>
      <c r="I1286" s="2" t="s">
        <v>16</v>
      </c>
      <c r="J1286" s="3">
        <f t="shared" ca="1" si="668"/>
        <v>45740</v>
      </c>
      <c r="K1286" s="3">
        <f t="shared" ca="1" si="679"/>
        <v>45730</v>
      </c>
      <c r="L1286" s="3">
        <f t="shared" ca="1" si="680"/>
        <v>45736</v>
      </c>
      <c r="M1286" s="9">
        <v>5</v>
      </c>
    </row>
    <row r="1287" spans="2:13" x14ac:dyDescent="0.25">
      <c r="B1287" s="8">
        <v>3341989</v>
      </c>
      <c r="C1287" s="1" t="s">
        <v>2487</v>
      </c>
      <c r="D1287" s="2" t="s">
        <v>15</v>
      </c>
      <c r="E1287" s="3">
        <f t="shared" ca="1" si="667"/>
        <v>45831</v>
      </c>
      <c r="F1287" s="3">
        <f t="shared" ca="1" si="677"/>
        <v>45821</v>
      </c>
      <c r="G1287" s="3">
        <f t="shared" ca="1" si="678"/>
        <v>45827</v>
      </c>
      <c r="H1287" s="2">
        <v>5</v>
      </c>
      <c r="I1287" s="2" t="s">
        <v>16</v>
      </c>
      <c r="J1287" s="3">
        <f t="shared" ca="1" si="668"/>
        <v>45740</v>
      </c>
      <c r="K1287" s="3">
        <f t="shared" ca="1" si="679"/>
        <v>45730</v>
      </c>
      <c r="L1287" s="3">
        <f t="shared" ca="1" si="680"/>
        <v>45736</v>
      </c>
      <c r="M1287" s="9">
        <v>5</v>
      </c>
    </row>
    <row r="1288" spans="2:13" x14ac:dyDescent="0.25">
      <c r="B1288" s="8">
        <v>1857700</v>
      </c>
      <c r="C1288" s="1" t="s">
        <v>1233</v>
      </c>
      <c r="D1288" s="2" t="s">
        <v>15</v>
      </c>
      <c r="E1288" s="3">
        <f t="shared" ca="1" si="667"/>
        <v>45831</v>
      </c>
      <c r="F1288" s="3">
        <f t="shared" ca="1" si="669"/>
        <v>45821</v>
      </c>
      <c r="G1288" s="3">
        <f t="shared" ca="1" si="670"/>
        <v>45827</v>
      </c>
      <c r="H1288" s="2">
        <v>5</v>
      </c>
      <c r="I1288" s="2" t="s">
        <v>16</v>
      </c>
      <c r="J1288" s="3">
        <f t="shared" ca="1" si="668"/>
        <v>45740</v>
      </c>
      <c r="K1288" s="3">
        <f t="shared" ca="1" si="671"/>
        <v>45730</v>
      </c>
      <c r="L1288" s="3">
        <f t="shared" ca="1" si="672"/>
        <v>45736</v>
      </c>
      <c r="M1288" s="9">
        <v>5</v>
      </c>
    </row>
    <row r="1289" spans="2:13" x14ac:dyDescent="0.25">
      <c r="B1289" s="8">
        <v>3258897</v>
      </c>
      <c r="C1289" s="1" t="s">
        <v>1234</v>
      </c>
      <c r="D1289" s="2" t="s">
        <v>15</v>
      </c>
      <c r="E1289" s="3">
        <f t="shared" ca="1" si="667"/>
        <v>45831</v>
      </c>
      <c r="F1289" s="3">
        <f t="shared" ref="F1289:F1295" ca="1" si="681">E1289-10</f>
        <v>45821</v>
      </c>
      <c r="G1289" s="3">
        <f t="shared" ref="G1289:G1295" ca="1" si="682">E1289-4</f>
        <v>45827</v>
      </c>
      <c r="H1289" s="2">
        <v>5</v>
      </c>
      <c r="I1289" s="2" t="s">
        <v>16</v>
      </c>
      <c r="J1289" s="3">
        <f t="shared" ca="1" si="668"/>
        <v>45740</v>
      </c>
      <c r="K1289" s="3">
        <f t="shared" ref="K1289:K1295" ca="1" si="683">J1289-10</f>
        <v>45730</v>
      </c>
      <c r="L1289" s="3">
        <f t="shared" ref="L1289:L1295" ca="1" si="684">J1289-4</f>
        <v>45736</v>
      </c>
      <c r="M1289" s="9">
        <v>5</v>
      </c>
    </row>
    <row r="1290" spans="2:13" x14ac:dyDescent="0.25">
      <c r="B1290" s="8">
        <v>3258898</v>
      </c>
      <c r="C1290" s="1" t="s">
        <v>1235</v>
      </c>
      <c r="D1290" s="2" t="s">
        <v>15</v>
      </c>
      <c r="E1290" s="3">
        <f t="shared" ca="1" si="667"/>
        <v>45831</v>
      </c>
      <c r="F1290" s="3">
        <f t="shared" ca="1" si="681"/>
        <v>45821</v>
      </c>
      <c r="G1290" s="3">
        <f t="shared" ca="1" si="682"/>
        <v>45827</v>
      </c>
      <c r="H1290" s="2">
        <v>5</v>
      </c>
      <c r="I1290" s="2" t="s">
        <v>16</v>
      </c>
      <c r="J1290" s="3">
        <f t="shared" ca="1" si="668"/>
        <v>45740</v>
      </c>
      <c r="K1290" s="3">
        <f t="shared" ca="1" si="683"/>
        <v>45730</v>
      </c>
      <c r="L1290" s="3">
        <f t="shared" ca="1" si="684"/>
        <v>45736</v>
      </c>
      <c r="M1290" s="9">
        <v>5</v>
      </c>
    </row>
    <row r="1291" spans="2:13" x14ac:dyDescent="0.25">
      <c r="B1291" s="8">
        <v>3258896</v>
      </c>
      <c r="C1291" s="1" t="s">
        <v>1236</v>
      </c>
      <c r="D1291" s="2" t="s">
        <v>15</v>
      </c>
      <c r="E1291" s="3">
        <f t="shared" ca="1" si="667"/>
        <v>45831</v>
      </c>
      <c r="F1291" s="3">
        <f t="shared" ca="1" si="681"/>
        <v>45821</v>
      </c>
      <c r="G1291" s="3">
        <f t="shared" ca="1" si="682"/>
        <v>45827</v>
      </c>
      <c r="H1291" s="2">
        <v>5</v>
      </c>
      <c r="I1291" s="2" t="s">
        <v>16</v>
      </c>
      <c r="J1291" s="3">
        <f t="shared" ca="1" si="668"/>
        <v>45740</v>
      </c>
      <c r="K1291" s="3">
        <f t="shared" ca="1" si="683"/>
        <v>45730</v>
      </c>
      <c r="L1291" s="3">
        <f t="shared" ca="1" si="684"/>
        <v>45736</v>
      </c>
      <c r="M1291" s="9">
        <v>5</v>
      </c>
    </row>
    <row r="1292" spans="2:13" x14ac:dyDescent="0.25">
      <c r="B1292" s="8">
        <v>3259215</v>
      </c>
      <c r="C1292" s="1" t="s">
        <v>1237</v>
      </c>
      <c r="D1292" s="2" t="s">
        <v>15</v>
      </c>
      <c r="E1292" s="3">
        <f t="shared" ca="1" si="667"/>
        <v>45831</v>
      </c>
      <c r="F1292" s="3">
        <f t="shared" ca="1" si="681"/>
        <v>45821</v>
      </c>
      <c r="G1292" s="3">
        <f t="shared" ca="1" si="682"/>
        <v>45827</v>
      </c>
      <c r="H1292" s="2">
        <v>5</v>
      </c>
      <c r="I1292" s="2" t="s">
        <v>16</v>
      </c>
      <c r="J1292" s="3">
        <f t="shared" ca="1" si="668"/>
        <v>45740</v>
      </c>
      <c r="K1292" s="3">
        <f t="shared" ca="1" si="683"/>
        <v>45730</v>
      </c>
      <c r="L1292" s="3">
        <f t="shared" ca="1" si="684"/>
        <v>45736</v>
      </c>
      <c r="M1292" s="9">
        <v>5</v>
      </c>
    </row>
    <row r="1293" spans="2:13" x14ac:dyDescent="0.25">
      <c r="B1293" s="8">
        <v>3259217</v>
      </c>
      <c r="C1293" s="1" t="s">
        <v>1238</v>
      </c>
      <c r="D1293" s="2" t="s">
        <v>15</v>
      </c>
      <c r="E1293" s="3">
        <f t="shared" ca="1" si="667"/>
        <v>45831</v>
      </c>
      <c r="F1293" s="3">
        <f t="shared" ca="1" si="681"/>
        <v>45821</v>
      </c>
      <c r="G1293" s="3">
        <f t="shared" ca="1" si="682"/>
        <v>45827</v>
      </c>
      <c r="H1293" s="2">
        <v>5</v>
      </c>
      <c r="I1293" s="2" t="s">
        <v>16</v>
      </c>
      <c r="J1293" s="3">
        <f t="shared" ca="1" si="668"/>
        <v>45740</v>
      </c>
      <c r="K1293" s="3">
        <f t="shared" ca="1" si="683"/>
        <v>45730</v>
      </c>
      <c r="L1293" s="3">
        <f t="shared" ca="1" si="684"/>
        <v>45736</v>
      </c>
      <c r="M1293" s="9">
        <v>5</v>
      </c>
    </row>
    <row r="1294" spans="2:13" x14ac:dyDescent="0.25">
      <c r="B1294" s="8">
        <v>3259218</v>
      </c>
      <c r="C1294" s="1" t="s">
        <v>1239</v>
      </c>
      <c r="D1294" s="2" t="s">
        <v>15</v>
      </c>
      <c r="E1294" s="3">
        <f t="shared" ca="1" si="667"/>
        <v>45831</v>
      </c>
      <c r="F1294" s="3">
        <f t="shared" ca="1" si="681"/>
        <v>45821</v>
      </c>
      <c r="G1294" s="3">
        <f t="shared" ca="1" si="682"/>
        <v>45827</v>
      </c>
      <c r="H1294" s="2">
        <v>5</v>
      </c>
      <c r="I1294" s="2" t="s">
        <v>16</v>
      </c>
      <c r="J1294" s="3">
        <f t="shared" ca="1" si="668"/>
        <v>45740</v>
      </c>
      <c r="K1294" s="3">
        <f t="shared" ca="1" si="683"/>
        <v>45730</v>
      </c>
      <c r="L1294" s="3">
        <f t="shared" ca="1" si="684"/>
        <v>45736</v>
      </c>
      <c r="M1294" s="9">
        <v>5</v>
      </c>
    </row>
    <row r="1295" spans="2:13" x14ac:dyDescent="0.25">
      <c r="B1295" s="8">
        <v>3259216</v>
      </c>
      <c r="C1295" s="1" t="s">
        <v>1240</v>
      </c>
      <c r="D1295" s="2" t="s">
        <v>15</v>
      </c>
      <c r="E1295" s="3">
        <f t="shared" ca="1" si="667"/>
        <v>45831</v>
      </c>
      <c r="F1295" s="3">
        <f t="shared" ca="1" si="681"/>
        <v>45821</v>
      </c>
      <c r="G1295" s="3">
        <f t="shared" ca="1" si="682"/>
        <v>45827</v>
      </c>
      <c r="H1295" s="2">
        <v>5</v>
      </c>
      <c r="I1295" s="2" t="s">
        <v>16</v>
      </c>
      <c r="J1295" s="3">
        <f t="shared" ca="1" si="668"/>
        <v>45740</v>
      </c>
      <c r="K1295" s="3">
        <f t="shared" ca="1" si="683"/>
        <v>45730</v>
      </c>
      <c r="L1295" s="3">
        <f t="shared" ca="1" si="684"/>
        <v>45736</v>
      </c>
      <c r="M1295" s="9">
        <v>5</v>
      </c>
    </row>
    <row r="1296" spans="2:13" x14ac:dyDescent="0.25">
      <c r="B1296" s="8">
        <v>1857701</v>
      </c>
      <c r="C1296" s="1" t="s">
        <v>1241</v>
      </c>
      <c r="D1296" s="2" t="s">
        <v>15</v>
      </c>
      <c r="E1296" s="3">
        <f t="shared" ca="1" si="667"/>
        <v>45831</v>
      </c>
      <c r="F1296" s="3">
        <f t="shared" ca="1" si="669"/>
        <v>45821</v>
      </c>
      <c r="G1296" s="3">
        <f t="shared" ca="1" si="670"/>
        <v>45827</v>
      </c>
      <c r="H1296" s="2">
        <v>5</v>
      </c>
      <c r="I1296" s="2" t="s">
        <v>16</v>
      </c>
      <c r="J1296" s="3">
        <f t="shared" ca="1" si="668"/>
        <v>45740</v>
      </c>
      <c r="K1296" s="3">
        <f t="shared" ca="1" si="671"/>
        <v>45730</v>
      </c>
      <c r="L1296" s="3">
        <f t="shared" ca="1" si="672"/>
        <v>45736</v>
      </c>
      <c r="M1296" s="9">
        <v>5</v>
      </c>
    </row>
    <row r="1297" spans="2:13" x14ac:dyDescent="0.25">
      <c r="B1297" s="8">
        <v>1857702</v>
      </c>
      <c r="C1297" s="1" t="s">
        <v>1242</v>
      </c>
      <c r="D1297" s="2" t="s">
        <v>15</v>
      </c>
      <c r="E1297" s="3">
        <f t="shared" ca="1" si="667"/>
        <v>45831</v>
      </c>
      <c r="F1297" s="3">
        <f t="shared" ca="1" si="669"/>
        <v>45821</v>
      </c>
      <c r="G1297" s="3">
        <f t="shared" ca="1" si="670"/>
        <v>45827</v>
      </c>
      <c r="H1297" s="2">
        <v>5</v>
      </c>
      <c r="I1297" s="2" t="s">
        <v>16</v>
      </c>
      <c r="J1297" s="3">
        <f t="shared" ca="1" si="668"/>
        <v>45740</v>
      </c>
      <c r="K1297" s="3">
        <f t="shared" ca="1" si="671"/>
        <v>45730</v>
      </c>
      <c r="L1297" s="3">
        <f t="shared" ca="1" si="672"/>
        <v>45736</v>
      </c>
      <c r="M1297" s="9">
        <v>5</v>
      </c>
    </row>
    <row r="1298" spans="2:13" x14ac:dyDescent="0.25">
      <c r="B1298" s="8">
        <v>1857703</v>
      </c>
      <c r="C1298" s="1" t="s">
        <v>1243</v>
      </c>
      <c r="D1298" s="2" t="s">
        <v>15</v>
      </c>
      <c r="E1298" s="3">
        <f t="shared" ca="1" si="667"/>
        <v>45831</v>
      </c>
      <c r="F1298" s="3">
        <f t="shared" ca="1" si="669"/>
        <v>45821</v>
      </c>
      <c r="G1298" s="3">
        <f t="shared" ca="1" si="670"/>
        <v>45827</v>
      </c>
      <c r="H1298" s="2">
        <v>5</v>
      </c>
      <c r="I1298" s="2" t="s">
        <v>16</v>
      </c>
      <c r="J1298" s="3">
        <f t="shared" ca="1" si="668"/>
        <v>45740</v>
      </c>
      <c r="K1298" s="3">
        <f t="shared" ca="1" si="671"/>
        <v>45730</v>
      </c>
      <c r="L1298" s="3">
        <f t="shared" ca="1" si="672"/>
        <v>45736</v>
      </c>
      <c r="M1298" s="9">
        <v>5</v>
      </c>
    </row>
    <row r="1299" spans="2:13" x14ac:dyDescent="0.25">
      <c r="B1299" s="8">
        <v>2023727</v>
      </c>
      <c r="C1299" s="1" t="s">
        <v>1244</v>
      </c>
      <c r="D1299" s="2" t="s">
        <v>15</v>
      </c>
      <c r="E1299" s="3">
        <f t="shared" ca="1" si="667"/>
        <v>45831</v>
      </c>
      <c r="F1299" s="3">
        <f t="shared" ca="1" si="669"/>
        <v>45821</v>
      </c>
      <c r="G1299" s="3">
        <f t="shared" ca="1" si="670"/>
        <v>45827</v>
      </c>
      <c r="H1299" s="2">
        <v>5</v>
      </c>
      <c r="I1299" s="2" t="s">
        <v>16</v>
      </c>
      <c r="J1299" s="3">
        <f t="shared" ca="1" si="668"/>
        <v>45740</v>
      </c>
      <c r="K1299" s="3">
        <f t="shared" ca="1" si="671"/>
        <v>45730</v>
      </c>
      <c r="L1299" s="3">
        <f t="shared" ca="1" si="672"/>
        <v>45736</v>
      </c>
      <c r="M1299" s="9">
        <v>5</v>
      </c>
    </row>
    <row r="1300" spans="2:13" x14ac:dyDescent="0.25">
      <c r="B1300" s="8">
        <v>2023728</v>
      </c>
      <c r="C1300" s="1" t="s">
        <v>1245</v>
      </c>
      <c r="D1300" s="2" t="s">
        <v>15</v>
      </c>
      <c r="E1300" s="3">
        <f t="shared" ca="1" si="667"/>
        <v>45831</v>
      </c>
      <c r="F1300" s="3">
        <f t="shared" ca="1" si="669"/>
        <v>45821</v>
      </c>
      <c r="G1300" s="3">
        <f t="shared" ca="1" si="670"/>
        <v>45827</v>
      </c>
      <c r="H1300" s="2">
        <v>5</v>
      </c>
      <c r="I1300" s="2" t="s">
        <v>16</v>
      </c>
      <c r="J1300" s="3">
        <f t="shared" ca="1" si="668"/>
        <v>45740</v>
      </c>
      <c r="K1300" s="3">
        <f t="shared" ca="1" si="671"/>
        <v>45730</v>
      </c>
      <c r="L1300" s="3">
        <f t="shared" ca="1" si="672"/>
        <v>45736</v>
      </c>
      <c r="M1300" s="9">
        <v>5</v>
      </c>
    </row>
    <row r="1301" spans="2:13" x14ac:dyDescent="0.25">
      <c r="B1301" s="8" t="s">
        <v>1246</v>
      </c>
      <c r="C1301" s="1" t="s">
        <v>1247</v>
      </c>
      <c r="D1301" s="2" t="s">
        <v>15</v>
      </c>
      <c r="E1301" s="3">
        <f t="shared" ca="1" si="667"/>
        <v>45831</v>
      </c>
      <c r="F1301" s="3">
        <f t="shared" ca="1" si="669"/>
        <v>45821</v>
      </c>
      <c r="G1301" s="3">
        <f t="shared" ca="1" si="670"/>
        <v>45827</v>
      </c>
      <c r="H1301" s="2">
        <v>5</v>
      </c>
      <c r="I1301" s="2" t="s">
        <v>16</v>
      </c>
      <c r="J1301" s="3">
        <f t="shared" ca="1" si="668"/>
        <v>45740</v>
      </c>
      <c r="K1301" s="3">
        <f t="shared" ca="1" si="671"/>
        <v>45730</v>
      </c>
      <c r="L1301" s="3">
        <f t="shared" ca="1" si="672"/>
        <v>45736</v>
      </c>
      <c r="M1301" s="9">
        <v>5</v>
      </c>
    </row>
    <row r="1302" spans="2:13" x14ac:dyDescent="0.25">
      <c r="B1302" s="8" t="s">
        <v>1248</v>
      </c>
      <c r="C1302" s="1" t="s">
        <v>1249</v>
      </c>
      <c r="D1302" s="2" t="s">
        <v>15</v>
      </c>
      <c r="E1302" s="3">
        <f t="shared" ca="1" si="667"/>
        <v>45831</v>
      </c>
      <c r="F1302" s="3">
        <f t="shared" ca="1" si="669"/>
        <v>45821</v>
      </c>
      <c r="G1302" s="3">
        <f t="shared" ca="1" si="670"/>
        <v>45827</v>
      </c>
      <c r="H1302" s="2">
        <v>5</v>
      </c>
      <c r="I1302" s="2" t="s">
        <v>16</v>
      </c>
      <c r="J1302" s="3">
        <f t="shared" ca="1" si="668"/>
        <v>45740</v>
      </c>
      <c r="K1302" s="3">
        <f t="shared" ca="1" si="671"/>
        <v>45730</v>
      </c>
      <c r="L1302" s="3">
        <f t="shared" ca="1" si="672"/>
        <v>45736</v>
      </c>
      <c r="M1302" s="9">
        <v>5</v>
      </c>
    </row>
    <row r="1303" spans="2:13" x14ac:dyDescent="0.25">
      <c r="B1303" s="8" t="s">
        <v>1250</v>
      </c>
      <c r="C1303" s="1" t="s">
        <v>1251</v>
      </c>
      <c r="D1303" s="2" t="s">
        <v>15</v>
      </c>
      <c r="E1303" s="3">
        <f t="shared" ca="1" si="667"/>
        <v>45831</v>
      </c>
      <c r="F1303" s="3">
        <f t="shared" ca="1" si="669"/>
        <v>45821</v>
      </c>
      <c r="G1303" s="3">
        <f t="shared" ca="1" si="670"/>
        <v>45827</v>
      </c>
      <c r="H1303" s="2">
        <v>5</v>
      </c>
      <c r="I1303" s="2" t="s">
        <v>16</v>
      </c>
      <c r="J1303" s="3">
        <f t="shared" ca="1" si="668"/>
        <v>45740</v>
      </c>
      <c r="K1303" s="3">
        <f t="shared" ca="1" si="671"/>
        <v>45730</v>
      </c>
      <c r="L1303" s="3">
        <f t="shared" ca="1" si="672"/>
        <v>45736</v>
      </c>
      <c r="M1303" s="9">
        <v>5</v>
      </c>
    </row>
    <row r="1304" spans="2:13" x14ac:dyDescent="0.25">
      <c r="B1304" s="8" t="s">
        <v>1252</v>
      </c>
      <c r="C1304" s="1" t="s">
        <v>1253</v>
      </c>
      <c r="D1304" s="2" t="s">
        <v>15</v>
      </c>
      <c r="E1304" s="3">
        <f t="shared" ca="1" si="667"/>
        <v>45831</v>
      </c>
      <c r="F1304" s="3">
        <f t="shared" ca="1" si="669"/>
        <v>45821</v>
      </c>
      <c r="G1304" s="3">
        <f t="shared" ca="1" si="670"/>
        <v>45827</v>
      </c>
      <c r="H1304" s="2">
        <v>5</v>
      </c>
      <c r="I1304" s="2" t="s">
        <v>16</v>
      </c>
      <c r="J1304" s="3">
        <f t="shared" ca="1" si="668"/>
        <v>45740</v>
      </c>
      <c r="K1304" s="3">
        <f t="shared" ca="1" si="671"/>
        <v>45730</v>
      </c>
      <c r="L1304" s="3">
        <f t="shared" ca="1" si="672"/>
        <v>45736</v>
      </c>
      <c r="M1304" s="9">
        <v>5</v>
      </c>
    </row>
    <row r="1305" spans="2:13" x14ac:dyDescent="0.25">
      <c r="B1305" s="8">
        <v>2548294</v>
      </c>
      <c r="C1305" s="1" t="s">
        <v>1254</v>
      </c>
      <c r="D1305" s="2" t="s">
        <v>16</v>
      </c>
      <c r="E1305" s="3">
        <f t="shared" ref="E1305" ca="1" si="685">MondayfollowingThirdFriday_MarJunSepDec</f>
        <v>45740</v>
      </c>
      <c r="F1305" s="3">
        <f t="shared" ref="F1305:F1310" ca="1" si="686">E1305-10</f>
        <v>45730</v>
      </c>
      <c r="G1305" s="3">
        <f t="shared" ref="G1305:G1310" ca="1" si="687">E1305-4</f>
        <v>45736</v>
      </c>
      <c r="H1305" s="2">
        <v>5</v>
      </c>
      <c r="I1305" s="2" t="s">
        <v>16</v>
      </c>
      <c r="J1305" s="3">
        <f t="shared" ca="1" si="668"/>
        <v>45740</v>
      </c>
      <c r="K1305" s="3">
        <f t="shared" ref="K1305:K1310" ca="1" si="688">J1305-10</f>
        <v>45730</v>
      </c>
      <c r="L1305" s="3">
        <f t="shared" ref="L1305:L1310" ca="1" si="689">J1305-4</f>
        <v>45736</v>
      </c>
      <c r="M1305" s="9">
        <v>5</v>
      </c>
    </row>
    <row r="1306" spans="2:13" x14ac:dyDescent="0.25">
      <c r="B1306" s="8">
        <v>2469378</v>
      </c>
      <c r="C1306" s="1" t="s">
        <v>1255</v>
      </c>
      <c r="D1306" s="2" t="s">
        <v>15</v>
      </c>
      <c r="E1306" s="3">
        <f t="shared" ca="1" si="667"/>
        <v>45831</v>
      </c>
      <c r="F1306" s="3">
        <f t="shared" ca="1" si="686"/>
        <v>45821</v>
      </c>
      <c r="G1306" s="3">
        <f t="shared" ca="1" si="687"/>
        <v>45827</v>
      </c>
      <c r="H1306" s="2">
        <v>5</v>
      </c>
      <c r="I1306" s="2" t="s">
        <v>16</v>
      </c>
      <c r="J1306" s="3">
        <f t="shared" ca="1" si="668"/>
        <v>45740</v>
      </c>
      <c r="K1306" s="3">
        <f t="shared" ca="1" si="688"/>
        <v>45730</v>
      </c>
      <c r="L1306" s="3">
        <f t="shared" ca="1" si="689"/>
        <v>45736</v>
      </c>
      <c r="M1306" s="9">
        <v>5</v>
      </c>
    </row>
    <row r="1307" spans="2:13" x14ac:dyDescent="0.25">
      <c r="B1307" s="8">
        <v>2411409</v>
      </c>
      <c r="C1307" s="1" t="s">
        <v>1256</v>
      </c>
      <c r="D1307" s="2" t="s">
        <v>15</v>
      </c>
      <c r="E1307" s="3">
        <f t="shared" ca="1" si="667"/>
        <v>45831</v>
      </c>
      <c r="F1307" s="3">
        <f t="shared" ca="1" si="686"/>
        <v>45821</v>
      </c>
      <c r="G1307" s="3">
        <f t="shared" ca="1" si="687"/>
        <v>45827</v>
      </c>
      <c r="H1307" s="2">
        <v>5</v>
      </c>
      <c r="I1307" s="2" t="s">
        <v>16</v>
      </c>
      <c r="J1307" s="3">
        <f t="shared" ca="1" si="668"/>
        <v>45740</v>
      </c>
      <c r="K1307" s="3">
        <f t="shared" ca="1" si="688"/>
        <v>45730</v>
      </c>
      <c r="L1307" s="3">
        <f t="shared" ca="1" si="689"/>
        <v>45736</v>
      </c>
      <c r="M1307" s="9">
        <v>5</v>
      </c>
    </row>
    <row r="1308" spans="2:13" x14ac:dyDescent="0.25">
      <c r="B1308" s="8">
        <v>2315549</v>
      </c>
      <c r="C1308" s="1" t="s">
        <v>1257</v>
      </c>
      <c r="D1308" s="2" t="s">
        <v>15</v>
      </c>
      <c r="E1308" s="3">
        <f t="shared" ca="1" si="667"/>
        <v>45831</v>
      </c>
      <c r="F1308" s="3">
        <f t="shared" ca="1" si="686"/>
        <v>45821</v>
      </c>
      <c r="G1308" s="3">
        <f t="shared" ca="1" si="687"/>
        <v>45827</v>
      </c>
      <c r="H1308" s="2">
        <v>5</v>
      </c>
      <c r="I1308" s="2" t="s">
        <v>16</v>
      </c>
      <c r="J1308" s="3">
        <f t="shared" ca="1" si="668"/>
        <v>45740</v>
      </c>
      <c r="K1308" s="3">
        <f t="shared" ca="1" si="688"/>
        <v>45730</v>
      </c>
      <c r="L1308" s="3">
        <f t="shared" ca="1" si="689"/>
        <v>45736</v>
      </c>
      <c r="M1308" s="9">
        <v>5</v>
      </c>
    </row>
    <row r="1309" spans="2:13" x14ac:dyDescent="0.25">
      <c r="B1309" s="8">
        <v>2175092</v>
      </c>
      <c r="C1309" s="1" t="s">
        <v>1258</v>
      </c>
      <c r="D1309" s="2" t="s">
        <v>15</v>
      </c>
      <c r="E1309" s="3">
        <f t="shared" ca="1" si="667"/>
        <v>45831</v>
      </c>
      <c r="F1309" s="3">
        <f t="shared" ca="1" si="686"/>
        <v>45821</v>
      </c>
      <c r="G1309" s="3">
        <f t="shared" ca="1" si="687"/>
        <v>45827</v>
      </c>
      <c r="H1309" s="2">
        <v>5</v>
      </c>
      <c r="I1309" s="2" t="s">
        <v>16</v>
      </c>
      <c r="J1309" s="3">
        <f t="shared" ca="1" si="668"/>
        <v>45740</v>
      </c>
      <c r="K1309" s="3">
        <f t="shared" ca="1" si="688"/>
        <v>45730</v>
      </c>
      <c r="L1309" s="3">
        <f t="shared" ca="1" si="689"/>
        <v>45736</v>
      </c>
      <c r="M1309" s="9">
        <v>5</v>
      </c>
    </row>
    <row r="1310" spans="2:13" x14ac:dyDescent="0.25">
      <c r="B1310" s="8">
        <v>2175093</v>
      </c>
      <c r="C1310" s="1" t="s">
        <v>1259</v>
      </c>
      <c r="D1310" s="2" t="s">
        <v>15</v>
      </c>
      <c r="E1310" s="3">
        <f t="shared" ca="1" si="667"/>
        <v>45831</v>
      </c>
      <c r="F1310" s="3">
        <f t="shared" ca="1" si="686"/>
        <v>45821</v>
      </c>
      <c r="G1310" s="3">
        <f t="shared" ca="1" si="687"/>
        <v>45827</v>
      </c>
      <c r="H1310" s="2">
        <v>5</v>
      </c>
      <c r="I1310" s="2" t="s">
        <v>16</v>
      </c>
      <c r="J1310" s="3">
        <f ca="1">MondayfollowingThirdFriday_MarJunSepDec</f>
        <v>45740</v>
      </c>
      <c r="K1310" s="3">
        <f t="shared" ca="1" si="688"/>
        <v>45730</v>
      </c>
      <c r="L1310" s="3">
        <f t="shared" ca="1" si="689"/>
        <v>45736</v>
      </c>
      <c r="M1310" s="9">
        <v>5</v>
      </c>
    </row>
    <row r="1311" spans="2:13" x14ac:dyDescent="0.25">
      <c r="B1311" s="89" t="s">
        <v>1260</v>
      </c>
      <c r="C1311" s="90"/>
      <c r="D1311" s="90"/>
      <c r="E1311" s="90"/>
      <c r="F1311" s="90"/>
      <c r="G1311" s="90"/>
      <c r="H1311" s="90"/>
      <c r="I1311" s="90"/>
      <c r="J1311" s="90"/>
      <c r="K1311" s="90"/>
      <c r="L1311" s="90"/>
      <c r="M1311" s="91"/>
    </row>
    <row r="1312" spans="2:13" x14ac:dyDescent="0.25">
      <c r="B1312" s="25">
        <v>3082473</v>
      </c>
      <c r="C1312" s="26" t="s">
        <v>1261</v>
      </c>
      <c r="D1312" s="2" t="s">
        <v>15</v>
      </c>
      <c r="E1312" s="3">
        <f t="shared" ca="1" si="667"/>
        <v>45831</v>
      </c>
      <c r="F1312" s="3">
        <f t="shared" ref="F1312:F1332" ca="1" si="690">E1312-10</f>
        <v>45821</v>
      </c>
      <c r="G1312" s="3">
        <f t="shared" ref="G1312:G1332" ca="1" si="691">E1312-4</f>
        <v>45827</v>
      </c>
      <c r="H1312" s="2">
        <v>5</v>
      </c>
      <c r="I1312" s="2" t="s">
        <v>16</v>
      </c>
      <c r="J1312" s="3">
        <f t="shared" ref="J1312:J1332" ca="1" si="692">MondayfollowingThirdFriday_MarJunSepDec</f>
        <v>45740</v>
      </c>
      <c r="K1312" s="3">
        <f t="shared" ref="K1312:K1332" ca="1" si="693">J1312-10</f>
        <v>45730</v>
      </c>
      <c r="L1312" s="3">
        <f t="shared" ref="L1312:L1332" ca="1" si="694">J1312-4</f>
        <v>45736</v>
      </c>
      <c r="M1312" s="9">
        <v>5</v>
      </c>
    </row>
    <row r="1313" spans="2:13" x14ac:dyDescent="0.25">
      <c r="B1313" s="25">
        <v>3324890</v>
      </c>
      <c r="C1313" s="26" t="s">
        <v>2066</v>
      </c>
      <c r="D1313" s="2" t="s">
        <v>15</v>
      </c>
      <c r="E1313" s="3">
        <f t="shared" ca="1" si="667"/>
        <v>45831</v>
      </c>
      <c r="F1313" s="3">
        <f t="shared" ref="F1313" ca="1" si="695">E1313-10</f>
        <v>45821</v>
      </c>
      <c r="G1313" s="3">
        <f t="shared" ref="G1313" ca="1" si="696">E1313-4</f>
        <v>45827</v>
      </c>
      <c r="H1313" s="2">
        <v>5</v>
      </c>
      <c r="I1313" s="2" t="s">
        <v>16</v>
      </c>
      <c r="J1313" s="3">
        <f t="shared" ca="1" si="692"/>
        <v>45740</v>
      </c>
      <c r="K1313" s="3">
        <f t="shared" ref="K1313" ca="1" si="697">J1313-10</f>
        <v>45730</v>
      </c>
      <c r="L1313" s="3">
        <f t="shared" ref="L1313" ca="1" si="698">J1313-4</f>
        <v>45736</v>
      </c>
      <c r="M1313" s="9">
        <v>5</v>
      </c>
    </row>
    <row r="1314" spans="2:13" x14ac:dyDescent="0.25">
      <c r="B1314" s="25">
        <v>3280177</v>
      </c>
      <c r="C1314" s="26" t="s">
        <v>1262</v>
      </c>
      <c r="D1314" s="2" t="s">
        <v>15</v>
      </c>
      <c r="E1314" s="3">
        <f t="shared" ref="E1314:E1332" ca="1" si="699">MondayfollowingThirdFriday_JunDec</f>
        <v>45831</v>
      </c>
      <c r="F1314" s="3">
        <f t="shared" ca="1" si="690"/>
        <v>45821</v>
      </c>
      <c r="G1314" s="3">
        <f t="shared" ca="1" si="691"/>
        <v>45827</v>
      </c>
      <c r="H1314" s="2">
        <v>5</v>
      </c>
      <c r="I1314" s="2" t="s">
        <v>16</v>
      </c>
      <c r="J1314" s="3">
        <f t="shared" ca="1" si="692"/>
        <v>45740</v>
      </c>
      <c r="K1314" s="3">
        <f t="shared" ca="1" si="693"/>
        <v>45730</v>
      </c>
      <c r="L1314" s="3">
        <f t="shared" ca="1" si="694"/>
        <v>45736</v>
      </c>
      <c r="M1314" s="9">
        <v>5</v>
      </c>
    </row>
    <row r="1315" spans="2:13" x14ac:dyDescent="0.25">
      <c r="B1315" s="25">
        <v>3308401</v>
      </c>
      <c r="C1315" s="26" t="s">
        <v>1263</v>
      </c>
      <c r="D1315" s="2" t="s">
        <v>1050</v>
      </c>
      <c r="E1315" s="3" t="s">
        <v>1264</v>
      </c>
      <c r="F1315" s="3" t="s">
        <v>1264</v>
      </c>
      <c r="G1315" s="3" t="s">
        <v>1264</v>
      </c>
      <c r="H1315" s="3" t="s">
        <v>1264</v>
      </c>
      <c r="I1315" s="2" t="s">
        <v>16</v>
      </c>
      <c r="J1315" s="3">
        <f t="shared" ca="1" si="692"/>
        <v>45740</v>
      </c>
      <c r="K1315" s="3">
        <f t="shared" ref="K1315" ca="1" si="700">J1315-10</f>
        <v>45730</v>
      </c>
      <c r="L1315" s="3">
        <f t="shared" ref="L1315" ca="1" si="701">J1315-4</f>
        <v>45736</v>
      </c>
      <c r="M1315" s="9">
        <v>5</v>
      </c>
    </row>
    <row r="1316" spans="2:13" x14ac:dyDescent="0.25">
      <c r="B1316" s="25">
        <v>3308413</v>
      </c>
      <c r="C1316" s="26" t="s">
        <v>1265</v>
      </c>
      <c r="D1316" s="2" t="s">
        <v>1050</v>
      </c>
      <c r="E1316" s="3" t="s">
        <v>1264</v>
      </c>
      <c r="F1316" s="3" t="s">
        <v>1264</v>
      </c>
      <c r="G1316" s="3" t="s">
        <v>1264</v>
      </c>
      <c r="H1316" s="3" t="s">
        <v>1264</v>
      </c>
      <c r="I1316" s="2" t="s">
        <v>16</v>
      </c>
      <c r="J1316" s="3">
        <f t="shared" ca="1" si="692"/>
        <v>45740</v>
      </c>
      <c r="K1316" s="3">
        <f t="shared" ref="K1316:K1317" ca="1" si="702">J1316-10</f>
        <v>45730</v>
      </c>
      <c r="L1316" s="3">
        <f t="shared" ref="L1316:L1317" ca="1" si="703">J1316-4</f>
        <v>45736</v>
      </c>
      <c r="M1316" s="9">
        <v>5</v>
      </c>
    </row>
    <row r="1317" spans="2:13" x14ac:dyDescent="0.25">
      <c r="B1317" s="25">
        <v>3308399</v>
      </c>
      <c r="C1317" s="26" t="s">
        <v>1266</v>
      </c>
      <c r="D1317" s="2" t="s">
        <v>15</v>
      </c>
      <c r="E1317" s="3">
        <f t="shared" ca="1" si="699"/>
        <v>45831</v>
      </c>
      <c r="F1317" s="3">
        <f t="shared" ref="F1317" ca="1" si="704">E1317-10</f>
        <v>45821</v>
      </c>
      <c r="G1317" s="3">
        <f t="shared" ref="G1317" ca="1" si="705">E1317-4</f>
        <v>45827</v>
      </c>
      <c r="H1317" s="2">
        <v>5</v>
      </c>
      <c r="I1317" s="2" t="s">
        <v>16</v>
      </c>
      <c r="J1317" s="3">
        <f t="shared" ca="1" si="692"/>
        <v>45740</v>
      </c>
      <c r="K1317" s="3">
        <f t="shared" ca="1" si="702"/>
        <v>45730</v>
      </c>
      <c r="L1317" s="3">
        <f t="shared" ca="1" si="703"/>
        <v>45736</v>
      </c>
      <c r="M1317" s="9">
        <v>5</v>
      </c>
    </row>
    <row r="1318" spans="2:13" x14ac:dyDescent="0.25">
      <c r="B1318" s="25">
        <v>3333651</v>
      </c>
      <c r="C1318" s="26" t="s">
        <v>2194</v>
      </c>
      <c r="D1318" s="2" t="s">
        <v>15</v>
      </c>
      <c r="E1318" s="3">
        <f t="shared" ca="1" si="699"/>
        <v>45831</v>
      </c>
      <c r="F1318" s="3">
        <f t="shared" ref="F1318:F1328" ca="1" si="706">E1318-10</f>
        <v>45821</v>
      </c>
      <c r="G1318" s="3">
        <f t="shared" ref="G1318:G1328" ca="1" si="707">E1318-4</f>
        <v>45827</v>
      </c>
      <c r="H1318" s="2">
        <v>5</v>
      </c>
      <c r="I1318" s="2" t="s">
        <v>16</v>
      </c>
      <c r="J1318" s="3">
        <f t="shared" ca="1" si="692"/>
        <v>45740</v>
      </c>
      <c r="K1318" s="3">
        <f t="shared" ref="K1318:K1328" ca="1" si="708">J1318-10</f>
        <v>45730</v>
      </c>
      <c r="L1318" s="3">
        <f t="shared" ref="L1318:L1328" ca="1" si="709">J1318-4</f>
        <v>45736</v>
      </c>
      <c r="M1318" s="9">
        <v>5</v>
      </c>
    </row>
    <row r="1319" spans="2:13" x14ac:dyDescent="0.25">
      <c r="B1319" s="25">
        <v>3333652</v>
      </c>
      <c r="C1319" s="26" t="s">
        <v>2195</v>
      </c>
      <c r="D1319" s="2" t="s">
        <v>15</v>
      </c>
      <c r="E1319" s="3">
        <f t="shared" ca="1" si="699"/>
        <v>45831</v>
      </c>
      <c r="F1319" s="3">
        <f t="shared" ca="1" si="706"/>
        <v>45821</v>
      </c>
      <c r="G1319" s="3">
        <f t="shared" ca="1" si="707"/>
        <v>45827</v>
      </c>
      <c r="H1319" s="2">
        <v>5</v>
      </c>
      <c r="I1319" s="2" t="s">
        <v>16</v>
      </c>
      <c r="J1319" s="3">
        <f t="shared" ca="1" si="692"/>
        <v>45740</v>
      </c>
      <c r="K1319" s="3">
        <f t="shared" ca="1" si="708"/>
        <v>45730</v>
      </c>
      <c r="L1319" s="3">
        <f t="shared" ca="1" si="709"/>
        <v>45736</v>
      </c>
      <c r="M1319" s="9">
        <v>5</v>
      </c>
    </row>
    <row r="1320" spans="2:13" x14ac:dyDescent="0.25">
      <c r="B1320" s="25">
        <v>3333649</v>
      </c>
      <c r="C1320" s="26" t="s">
        <v>2196</v>
      </c>
      <c r="D1320" s="2" t="s">
        <v>15</v>
      </c>
      <c r="E1320" s="3">
        <f t="shared" ca="1" si="699"/>
        <v>45831</v>
      </c>
      <c r="F1320" s="3">
        <f t="shared" ca="1" si="706"/>
        <v>45821</v>
      </c>
      <c r="G1320" s="3">
        <f t="shared" ca="1" si="707"/>
        <v>45827</v>
      </c>
      <c r="H1320" s="2">
        <v>5</v>
      </c>
      <c r="I1320" s="2" t="s">
        <v>16</v>
      </c>
      <c r="J1320" s="3">
        <f t="shared" ca="1" si="692"/>
        <v>45740</v>
      </c>
      <c r="K1320" s="3">
        <f t="shared" ca="1" si="708"/>
        <v>45730</v>
      </c>
      <c r="L1320" s="3">
        <f t="shared" ca="1" si="709"/>
        <v>45736</v>
      </c>
      <c r="M1320" s="9">
        <v>5</v>
      </c>
    </row>
    <row r="1321" spans="2:13" x14ac:dyDescent="0.25">
      <c r="B1321" s="25">
        <v>3333647</v>
      </c>
      <c r="C1321" s="26" t="s">
        <v>2197</v>
      </c>
      <c r="D1321" s="2" t="s">
        <v>15</v>
      </c>
      <c r="E1321" s="3">
        <f t="shared" ca="1" si="699"/>
        <v>45831</v>
      </c>
      <c r="F1321" s="3">
        <f t="shared" ca="1" si="706"/>
        <v>45821</v>
      </c>
      <c r="G1321" s="3">
        <f t="shared" ca="1" si="707"/>
        <v>45827</v>
      </c>
      <c r="H1321" s="2">
        <v>5</v>
      </c>
      <c r="I1321" s="2" t="s">
        <v>16</v>
      </c>
      <c r="J1321" s="3">
        <f t="shared" ca="1" si="692"/>
        <v>45740</v>
      </c>
      <c r="K1321" s="3">
        <f t="shared" ca="1" si="708"/>
        <v>45730</v>
      </c>
      <c r="L1321" s="3">
        <f t="shared" ca="1" si="709"/>
        <v>45736</v>
      </c>
      <c r="M1321" s="9">
        <v>5</v>
      </c>
    </row>
    <row r="1322" spans="2:13" x14ac:dyDescent="0.25">
      <c r="B1322" s="25">
        <v>3333643</v>
      </c>
      <c r="C1322" s="26" t="s">
        <v>2198</v>
      </c>
      <c r="D1322" s="2" t="s">
        <v>15</v>
      </c>
      <c r="E1322" s="3">
        <f t="shared" ca="1" si="699"/>
        <v>45831</v>
      </c>
      <c r="F1322" s="3">
        <f t="shared" ca="1" si="706"/>
        <v>45821</v>
      </c>
      <c r="G1322" s="3">
        <f t="shared" ca="1" si="707"/>
        <v>45827</v>
      </c>
      <c r="H1322" s="2">
        <v>5</v>
      </c>
      <c r="I1322" s="2" t="s">
        <v>16</v>
      </c>
      <c r="J1322" s="3">
        <f t="shared" ca="1" si="692"/>
        <v>45740</v>
      </c>
      <c r="K1322" s="3">
        <f t="shared" ca="1" si="708"/>
        <v>45730</v>
      </c>
      <c r="L1322" s="3">
        <f t="shared" ca="1" si="709"/>
        <v>45736</v>
      </c>
      <c r="M1322" s="9">
        <v>5</v>
      </c>
    </row>
    <row r="1323" spans="2:13" x14ac:dyDescent="0.25">
      <c r="B1323" s="25">
        <v>3333644</v>
      </c>
      <c r="C1323" s="26" t="s">
        <v>2199</v>
      </c>
      <c r="D1323" s="2" t="s">
        <v>15</v>
      </c>
      <c r="E1323" s="3">
        <f t="shared" ca="1" si="699"/>
        <v>45831</v>
      </c>
      <c r="F1323" s="3">
        <f t="shared" ca="1" si="706"/>
        <v>45821</v>
      </c>
      <c r="G1323" s="3">
        <f t="shared" ca="1" si="707"/>
        <v>45827</v>
      </c>
      <c r="H1323" s="2">
        <v>5</v>
      </c>
      <c r="I1323" s="2" t="s">
        <v>16</v>
      </c>
      <c r="J1323" s="3">
        <f t="shared" ca="1" si="692"/>
        <v>45740</v>
      </c>
      <c r="K1323" s="3">
        <f t="shared" ca="1" si="708"/>
        <v>45730</v>
      </c>
      <c r="L1323" s="3">
        <f t="shared" ca="1" si="709"/>
        <v>45736</v>
      </c>
      <c r="M1323" s="9">
        <v>5</v>
      </c>
    </row>
    <row r="1324" spans="2:13" x14ac:dyDescent="0.25">
      <c r="B1324" s="25">
        <v>3333645</v>
      </c>
      <c r="C1324" s="26" t="s">
        <v>2200</v>
      </c>
      <c r="D1324" s="2" t="s">
        <v>15</v>
      </c>
      <c r="E1324" s="3">
        <f t="shared" ca="1" si="699"/>
        <v>45831</v>
      </c>
      <c r="F1324" s="3">
        <f t="shared" ca="1" si="706"/>
        <v>45821</v>
      </c>
      <c r="G1324" s="3">
        <f t="shared" ca="1" si="707"/>
        <v>45827</v>
      </c>
      <c r="H1324" s="2">
        <v>5</v>
      </c>
      <c r="I1324" s="2" t="s">
        <v>16</v>
      </c>
      <c r="J1324" s="3">
        <f t="shared" ca="1" si="692"/>
        <v>45740</v>
      </c>
      <c r="K1324" s="3">
        <f t="shared" ca="1" si="708"/>
        <v>45730</v>
      </c>
      <c r="L1324" s="3">
        <f t="shared" ca="1" si="709"/>
        <v>45736</v>
      </c>
      <c r="M1324" s="9">
        <v>5</v>
      </c>
    </row>
    <row r="1325" spans="2:13" x14ac:dyDescent="0.25">
      <c r="B1325" s="25">
        <v>3333646</v>
      </c>
      <c r="C1325" s="26" t="s">
        <v>2201</v>
      </c>
      <c r="D1325" s="2" t="s">
        <v>15</v>
      </c>
      <c r="E1325" s="3">
        <f t="shared" ca="1" si="699"/>
        <v>45831</v>
      </c>
      <c r="F1325" s="3">
        <f t="shared" ca="1" si="706"/>
        <v>45821</v>
      </c>
      <c r="G1325" s="3">
        <f t="shared" ca="1" si="707"/>
        <v>45827</v>
      </c>
      <c r="H1325" s="2">
        <v>5</v>
      </c>
      <c r="I1325" s="2" t="s">
        <v>16</v>
      </c>
      <c r="J1325" s="3">
        <f t="shared" ca="1" si="692"/>
        <v>45740</v>
      </c>
      <c r="K1325" s="3">
        <f t="shared" ca="1" si="708"/>
        <v>45730</v>
      </c>
      <c r="L1325" s="3">
        <f t="shared" ca="1" si="709"/>
        <v>45736</v>
      </c>
      <c r="M1325" s="9">
        <v>5</v>
      </c>
    </row>
    <row r="1326" spans="2:13" x14ac:dyDescent="0.25">
      <c r="B1326" s="25">
        <v>3333650</v>
      </c>
      <c r="C1326" s="26" t="s">
        <v>2202</v>
      </c>
      <c r="D1326" s="2" t="s">
        <v>15</v>
      </c>
      <c r="E1326" s="3">
        <f t="shared" ca="1" si="699"/>
        <v>45831</v>
      </c>
      <c r="F1326" s="3">
        <f t="shared" ca="1" si="706"/>
        <v>45821</v>
      </c>
      <c r="G1326" s="3">
        <f t="shared" ca="1" si="707"/>
        <v>45827</v>
      </c>
      <c r="H1326" s="2">
        <v>5</v>
      </c>
      <c r="I1326" s="2" t="s">
        <v>16</v>
      </c>
      <c r="J1326" s="3">
        <f t="shared" ca="1" si="692"/>
        <v>45740</v>
      </c>
      <c r="K1326" s="3">
        <f t="shared" ca="1" si="708"/>
        <v>45730</v>
      </c>
      <c r="L1326" s="3">
        <f t="shared" ca="1" si="709"/>
        <v>45736</v>
      </c>
      <c r="M1326" s="9">
        <v>5</v>
      </c>
    </row>
    <row r="1327" spans="2:13" x14ac:dyDescent="0.25">
      <c r="B1327" s="25">
        <v>3333653</v>
      </c>
      <c r="C1327" s="26" t="s">
        <v>2203</v>
      </c>
      <c r="D1327" s="2" t="s">
        <v>15</v>
      </c>
      <c r="E1327" s="3">
        <f t="shared" ca="1" si="699"/>
        <v>45831</v>
      </c>
      <c r="F1327" s="3">
        <f t="shared" ca="1" si="706"/>
        <v>45821</v>
      </c>
      <c r="G1327" s="3">
        <f t="shared" ca="1" si="707"/>
        <v>45827</v>
      </c>
      <c r="H1327" s="2">
        <v>5</v>
      </c>
      <c r="I1327" s="2" t="s">
        <v>16</v>
      </c>
      <c r="J1327" s="3">
        <f t="shared" ca="1" si="692"/>
        <v>45740</v>
      </c>
      <c r="K1327" s="3">
        <f t="shared" ca="1" si="708"/>
        <v>45730</v>
      </c>
      <c r="L1327" s="3">
        <f t="shared" ca="1" si="709"/>
        <v>45736</v>
      </c>
      <c r="M1327" s="9">
        <v>5</v>
      </c>
    </row>
    <row r="1328" spans="2:13" x14ac:dyDescent="0.25">
      <c r="B1328" s="25">
        <v>3333648</v>
      </c>
      <c r="C1328" s="26" t="s">
        <v>2204</v>
      </c>
      <c r="D1328" s="2" t="s">
        <v>15</v>
      </c>
      <c r="E1328" s="3">
        <f t="shared" ca="1" si="699"/>
        <v>45831</v>
      </c>
      <c r="F1328" s="3">
        <f t="shared" ca="1" si="706"/>
        <v>45821</v>
      </c>
      <c r="G1328" s="3">
        <f t="shared" ca="1" si="707"/>
        <v>45827</v>
      </c>
      <c r="H1328" s="2">
        <v>5</v>
      </c>
      <c r="I1328" s="2" t="s">
        <v>16</v>
      </c>
      <c r="J1328" s="3">
        <f t="shared" ca="1" si="692"/>
        <v>45740</v>
      </c>
      <c r="K1328" s="3">
        <f t="shared" ca="1" si="708"/>
        <v>45730</v>
      </c>
      <c r="L1328" s="3">
        <f t="shared" ca="1" si="709"/>
        <v>45736</v>
      </c>
      <c r="M1328" s="9">
        <v>5</v>
      </c>
    </row>
    <row r="1329" spans="2:13" x14ac:dyDescent="0.25">
      <c r="B1329" s="25">
        <v>3280900</v>
      </c>
      <c r="C1329" s="26" t="s">
        <v>1267</v>
      </c>
      <c r="D1329" s="2" t="s">
        <v>15</v>
      </c>
      <c r="E1329" s="3">
        <f t="shared" ca="1" si="699"/>
        <v>45831</v>
      </c>
      <c r="F1329" s="3">
        <f t="shared" ca="1" si="690"/>
        <v>45821</v>
      </c>
      <c r="G1329" s="3">
        <f t="shared" ca="1" si="691"/>
        <v>45827</v>
      </c>
      <c r="H1329" s="2">
        <v>5</v>
      </c>
      <c r="I1329" s="2" t="s">
        <v>16</v>
      </c>
      <c r="J1329" s="3">
        <f t="shared" ca="1" si="692"/>
        <v>45740</v>
      </c>
      <c r="K1329" s="3">
        <f t="shared" ca="1" si="693"/>
        <v>45730</v>
      </c>
      <c r="L1329" s="3">
        <f t="shared" ca="1" si="694"/>
        <v>45736</v>
      </c>
      <c r="M1329" s="9">
        <v>5</v>
      </c>
    </row>
    <row r="1330" spans="2:13" x14ac:dyDescent="0.25">
      <c r="B1330" s="25">
        <v>3279797</v>
      </c>
      <c r="C1330" s="26" t="s">
        <v>1268</v>
      </c>
      <c r="D1330" s="2" t="s">
        <v>15</v>
      </c>
      <c r="E1330" s="3">
        <f t="shared" ca="1" si="699"/>
        <v>45831</v>
      </c>
      <c r="F1330" s="3">
        <f t="shared" ca="1" si="690"/>
        <v>45821</v>
      </c>
      <c r="G1330" s="3">
        <f t="shared" ca="1" si="691"/>
        <v>45827</v>
      </c>
      <c r="H1330" s="2">
        <v>5</v>
      </c>
      <c r="I1330" s="2" t="s">
        <v>16</v>
      </c>
      <c r="J1330" s="3">
        <f t="shared" ca="1" si="692"/>
        <v>45740</v>
      </c>
      <c r="K1330" s="3">
        <f t="shared" ca="1" si="693"/>
        <v>45730</v>
      </c>
      <c r="L1330" s="3">
        <f t="shared" ca="1" si="694"/>
        <v>45736</v>
      </c>
      <c r="M1330" s="9">
        <v>5</v>
      </c>
    </row>
    <row r="1331" spans="2:13" x14ac:dyDescent="0.25">
      <c r="B1331" s="25">
        <v>3278876</v>
      </c>
      <c r="C1331" s="26" t="s">
        <v>1269</v>
      </c>
      <c r="D1331" s="2" t="s">
        <v>15</v>
      </c>
      <c r="E1331" s="3">
        <f t="shared" ca="1" si="699"/>
        <v>45831</v>
      </c>
      <c r="F1331" s="3">
        <f t="shared" ca="1" si="690"/>
        <v>45821</v>
      </c>
      <c r="G1331" s="3">
        <f t="shared" ca="1" si="691"/>
        <v>45827</v>
      </c>
      <c r="H1331" s="2">
        <v>5</v>
      </c>
      <c r="I1331" s="2" t="s">
        <v>16</v>
      </c>
      <c r="J1331" s="3">
        <f t="shared" ca="1" si="692"/>
        <v>45740</v>
      </c>
      <c r="K1331" s="3">
        <f t="shared" ca="1" si="693"/>
        <v>45730</v>
      </c>
      <c r="L1331" s="3">
        <f t="shared" ca="1" si="694"/>
        <v>45736</v>
      </c>
      <c r="M1331" s="9">
        <v>5</v>
      </c>
    </row>
    <row r="1332" spans="2:13" x14ac:dyDescent="0.25">
      <c r="B1332" s="25">
        <v>3270595</v>
      </c>
      <c r="C1332" s="26" t="s">
        <v>1270</v>
      </c>
      <c r="D1332" s="2" t="s">
        <v>15</v>
      </c>
      <c r="E1332" s="3">
        <f t="shared" ca="1" si="699"/>
        <v>45831</v>
      </c>
      <c r="F1332" s="3">
        <f t="shared" ca="1" si="690"/>
        <v>45821</v>
      </c>
      <c r="G1332" s="3">
        <f t="shared" ca="1" si="691"/>
        <v>45827</v>
      </c>
      <c r="H1332" s="2">
        <v>5</v>
      </c>
      <c r="I1332" s="2" t="s">
        <v>16</v>
      </c>
      <c r="J1332" s="3">
        <f t="shared" ca="1" si="692"/>
        <v>45740</v>
      </c>
      <c r="K1332" s="3">
        <f t="shared" ca="1" si="693"/>
        <v>45730</v>
      </c>
      <c r="L1332" s="3">
        <f t="shared" ca="1" si="694"/>
        <v>45736</v>
      </c>
      <c r="M1332" s="9">
        <v>5</v>
      </c>
    </row>
    <row r="1333" spans="2:13" x14ac:dyDescent="0.25">
      <c r="B1333" s="25">
        <v>2514821</v>
      </c>
      <c r="C1333" s="26" t="s">
        <v>1271</v>
      </c>
      <c r="D1333" s="2" t="s">
        <v>15</v>
      </c>
      <c r="E1333" s="3">
        <f t="shared" ref="E1333:E1599" ca="1" si="710">MondayfollowingThirdFriday_JunDec</f>
        <v>45831</v>
      </c>
      <c r="F1333" s="3">
        <f ca="1">E1333-10</f>
        <v>45821</v>
      </c>
      <c r="G1333" s="3">
        <f ca="1">E1333-4</f>
        <v>45827</v>
      </c>
      <c r="H1333" s="2">
        <v>5</v>
      </c>
      <c r="I1333" s="2" t="s">
        <v>15</v>
      </c>
      <c r="J1333" s="3">
        <f t="shared" ref="J1333" ca="1" si="711">MondayfollowingThirdFriday_JunDec</f>
        <v>45831</v>
      </c>
      <c r="K1333" s="3">
        <f ca="1">J1333-10</f>
        <v>45821</v>
      </c>
      <c r="L1333" s="3">
        <f ca="1">J1333-4</f>
        <v>45827</v>
      </c>
      <c r="M1333" s="9">
        <v>5</v>
      </c>
    </row>
    <row r="1334" spans="2:13" x14ac:dyDescent="0.25">
      <c r="B1334" s="25">
        <v>3282289</v>
      </c>
      <c r="C1334" s="26" t="s">
        <v>1272</v>
      </c>
      <c r="D1334" s="2" t="s">
        <v>1050</v>
      </c>
      <c r="E1334" s="3" t="s">
        <v>1264</v>
      </c>
      <c r="F1334" s="3" t="s">
        <v>1264</v>
      </c>
      <c r="G1334" s="3" t="s">
        <v>1264</v>
      </c>
      <c r="H1334" s="3" t="s">
        <v>1264</v>
      </c>
      <c r="I1334" s="2" t="s">
        <v>16</v>
      </c>
      <c r="J1334" s="3">
        <f t="shared" ref="J1334:J1567" ca="1" si="712">MondayfollowingThirdFriday_MarJunSepDec</f>
        <v>45740</v>
      </c>
      <c r="K1334" s="3">
        <f ca="1">J1334-10</f>
        <v>45730</v>
      </c>
      <c r="L1334" s="3">
        <f ca="1">J1334-4</f>
        <v>45736</v>
      </c>
      <c r="M1334" s="9">
        <v>5</v>
      </c>
    </row>
    <row r="1335" spans="2:13" x14ac:dyDescent="0.25">
      <c r="B1335" s="25">
        <v>3358376</v>
      </c>
      <c r="C1335" s="26" t="s">
        <v>2272</v>
      </c>
      <c r="D1335" s="2" t="s">
        <v>1050</v>
      </c>
      <c r="E1335" s="3" t="s">
        <v>1264</v>
      </c>
      <c r="F1335" s="3" t="s">
        <v>1264</v>
      </c>
      <c r="G1335" s="3" t="s">
        <v>1264</v>
      </c>
      <c r="H1335" s="3" t="s">
        <v>1264</v>
      </c>
      <c r="I1335" s="2" t="s">
        <v>16</v>
      </c>
      <c r="J1335" s="3">
        <f t="shared" ca="1" si="712"/>
        <v>45740</v>
      </c>
      <c r="K1335" s="3">
        <f ca="1">J1335-10</f>
        <v>45730</v>
      </c>
      <c r="L1335" s="3">
        <f ca="1">J1335-4</f>
        <v>45736</v>
      </c>
      <c r="M1335" s="9">
        <v>5</v>
      </c>
    </row>
    <row r="1336" spans="2:13" x14ac:dyDescent="0.25">
      <c r="B1336" s="25">
        <v>3281470</v>
      </c>
      <c r="C1336" s="26" t="s">
        <v>1273</v>
      </c>
      <c r="D1336" s="2" t="s">
        <v>1050</v>
      </c>
      <c r="E1336" s="3" t="s">
        <v>1264</v>
      </c>
      <c r="F1336" s="3" t="s">
        <v>1264</v>
      </c>
      <c r="G1336" s="3" t="s">
        <v>1264</v>
      </c>
      <c r="H1336" s="3" t="s">
        <v>1264</v>
      </c>
      <c r="I1336" s="2" t="s">
        <v>16</v>
      </c>
      <c r="J1336" s="3">
        <f t="shared" ca="1" si="712"/>
        <v>45740</v>
      </c>
      <c r="K1336" s="3">
        <f t="shared" ref="K1336:K1337" ca="1" si="713">J1336-10</f>
        <v>45730</v>
      </c>
      <c r="L1336" s="3">
        <f t="shared" ref="L1336:L1337" ca="1" si="714">J1336-4</f>
        <v>45736</v>
      </c>
      <c r="M1336" s="9">
        <v>5</v>
      </c>
    </row>
    <row r="1337" spans="2:13" x14ac:dyDescent="0.25">
      <c r="B1337" s="25">
        <v>3212055</v>
      </c>
      <c r="C1337" s="26" t="s">
        <v>1274</v>
      </c>
      <c r="D1337" s="2" t="s">
        <v>15</v>
      </c>
      <c r="E1337" s="3">
        <f t="shared" ca="1" si="710"/>
        <v>45831</v>
      </c>
      <c r="F1337" s="3">
        <f ca="1">E1337-10</f>
        <v>45821</v>
      </c>
      <c r="G1337" s="3">
        <f ca="1">E1337-4</f>
        <v>45827</v>
      </c>
      <c r="H1337" s="2">
        <v>5</v>
      </c>
      <c r="I1337" s="2" t="s">
        <v>16</v>
      </c>
      <c r="J1337" s="3">
        <f t="shared" ca="1" si="712"/>
        <v>45740</v>
      </c>
      <c r="K1337" s="3">
        <f t="shared" ca="1" si="713"/>
        <v>45730</v>
      </c>
      <c r="L1337" s="3">
        <f t="shared" ca="1" si="714"/>
        <v>45736</v>
      </c>
      <c r="M1337" s="9">
        <v>5</v>
      </c>
    </row>
    <row r="1338" spans="2:13" x14ac:dyDescent="0.25">
      <c r="B1338" s="25">
        <v>2358760</v>
      </c>
      <c r="C1338" s="26" t="s">
        <v>1275</v>
      </c>
      <c r="D1338" s="2" t="s">
        <v>15</v>
      </c>
      <c r="E1338" s="3">
        <f t="shared" ca="1" si="710"/>
        <v>45831</v>
      </c>
      <c r="F1338" s="3">
        <f ca="1">E1338-10</f>
        <v>45821</v>
      </c>
      <c r="G1338" s="3">
        <f ca="1">E1338-4</f>
        <v>45827</v>
      </c>
      <c r="H1338" s="2">
        <v>5</v>
      </c>
      <c r="I1338" s="2" t="s">
        <v>16</v>
      </c>
      <c r="J1338" s="3">
        <f t="shared" ca="1" si="712"/>
        <v>45740</v>
      </c>
      <c r="K1338" s="3">
        <f ca="1">J1338-10</f>
        <v>45730</v>
      </c>
      <c r="L1338" s="3">
        <f ca="1">J1338-4</f>
        <v>45736</v>
      </c>
      <c r="M1338" s="9">
        <v>5</v>
      </c>
    </row>
    <row r="1339" spans="2:13" x14ac:dyDescent="0.25">
      <c r="B1339" s="25">
        <v>2358761</v>
      </c>
      <c r="C1339" s="26" t="s">
        <v>1276</v>
      </c>
      <c r="D1339" s="2" t="s">
        <v>15</v>
      </c>
      <c r="E1339" s="3">
        <f t="shared" ca="1" si="710"/>
        <v>45831</v>
      </c>
      <c r="F1339" s="3">
        <f t="shared" ref="F1339:F1571" ca="1" si="715">E1339-10</f>
        <v>45821</v>
      </c>
      <c r="G1339" s="3">
        <f t="shared" ref="G1339:G1571" ca="1" si="716">E1339-4</f>
        <v>45827</v>
      </c>
      <c r="H1339" s="2">
        <v>5</v>
      </c>
      <c r="I1339" s="2" t="s">
        <v>16</v>
      </c>
      <c r="J1339" s="3">
        <f t="shared" ca="1" si="712"/>
        <v>45740</v>
      </c>
      <c r="K1339" s="3">
        <f t="shared" ref="K1339:K1571" ca="1" si="717">J1339-10</f>
        <v>45730</v>
      </c>
      <c r="L1339" s="3">
        <f t="shared" ref="L1339:L1571" ca="1" si="718">J1339-4</f>
        <v>45736</v>
      </c>
      <c r="M1339" s="9">
        <v>5</v>
      </c>
    </row>
    <row r="1340" spans="2:13" x14ac:dyDescent="0.25">
      <c r="B1340" s="25">
        <v>2960322</v>
      </c>
      <c r="C1340" s="26" t="s">
        <v>1277</v>
      </c>
      <c r="D1340" s="2" t="s">
        <v>15</v>
      </c>
      <c r="E1340" s="3">
        <f t="shared" ca="1" si="710"/>
        <v>45831</v>
      </c>
      <c r="F1340" s="3">
        <f t="shared" ca="1" si="715"/>
        <v>45821</v>
      </c>
      <c r="G1340" s="3">
        <f t="shared" ca="1" si="716"/>
        <v>45827</v>
      </c>
      <c r="H1340" s="2">
        <v>5</v>
      </c>
      <c r="I1340" s="2" t="s">
        <v>16</v>
      </c>
      <c r="J1340" s="3">
        <f t="shared" ca="1" si="712"/>
        <v>45740</v>
      </c>
      <c r="K1340" s="3">
        <f t="shared" ca="1" si="717"/>
        <v>45730</v>
      </c>
      <c r="L1340" s="3">
        <f t="shared" ca="1" si="718"/>
        <v>45736</v>
      </c>
      <c r="M1340" s="9">
        <v>5</v>
      </c>
    </row>
    <row r="1341" spans="2:13" x14ac:dyDescent="0.25">
      <c r="B1341" s="25">
        <v>2961986</v>
      </c>
      <c r="C1341" s="26" t="s">
        <v>1278</v>
      </c>
      <c r="D1341" s="2" t="s">
        <v>15</v>
      </c>
      <c r="E1341" s="3">
        <f t="shared" ca="1" si="710"/>
        <v>45831</v>
      </c>
      <c r="F1341" s="3">
        <f t="shared" ca="1" si="715"/>
        <v>45821</v>
      </c>
      <c r="G1341" s="3">
        <f t="shared" ca="1" si="716"/>
        <v>45827</v>
      </c>
      <c r="H1341" s="2">
        <v>5</v>
      </c>
      <c r="I1341" s="2" t="s">
        <v>16</v>
      </c>
      <c r="J1341" s="3">
        <f t="shared" ca="1" si="712"/>
        <v>45740</v>
      </c>
      <c r="K1341" s="3">
        <f t="shared" ca="1" si="717"/>
        <v>45730</v>
      </c>
      <c r="L1341" s="3">
        <f t="shared" ca="1" si="718"/>
        <v>45736</v>
      </c>
      <c r="M1341" s="9">
        <v>5</v>
      </c>
    </row>
    <row r="1342" spans="2:13" x14ac:dyDescent="0.25">
      <c r="B1342" s="25">
        <v>2961987</v>
      </c>
      <c r="C1342" s="26" t="s">
        <v>1279</v>
      </c>
      <c r="D1342" s="2" t="s">
        <v>15</v>
      </c>
      <c r="E1342" s="3">
        <f t="shared" ca="1" si="710"/>
        <v>45831</v>
      </c>
      <c r="F1342" s="3">
        <f t="shared" ca="1" si="715"/>
        <v>45821</v>
      </c>
      <c r="G1342" s="3">
        <f t="shared" ca="1" si="716"/>
        <v>45827</v>
      </c>
      <c r="H1342" s="2">
        <v>5</v>
      </c>
      <c r="I1342" s="2" t="s">
        <v>16</v>
      </c>
      <c r="J1342" s="3">
        <f t="shared" ca="1" si="712"/>
        <v>45740</v>
      </c>
      <c r="K1342" s="3">
        <f t="shared" ca="1" si="717"/>
        <v>45730</v>
      </c>
      <c r="L1342" s="3">
        <f t="shared" ca="1" si="718"/>
        <v>45736</v>
      </c>
      <c r="M1342" s="9">
        <v>5</v>
      </c>
    </row>
    <row r="1343" spans="2:13" x14ac:dyDescent="0.25">
      <c r="B1343" s="25">
        <v>2961988</v>
      </c>
      <c r="C1343" s="26" t="s">
        <v>1280</v>
      </c>
      <c r="D1343" s="2" t="s">
        <v>15</v>
      </c>
      <c r="E1343" s="3">
        <f t="shared" ca="1" si="710"/>
        <v>45831</v>
      </c>
      <c r="F1343" s="3">
        <f t="shared" ca="1" si="715"/>
        <v>45821</v>
      </c>
      <c r="G1343" s="3">
        <f t="shared" ca="1" si="716"/>
        <v>45827</v>
      </c>
      <c r="H1343" s="2">
        <v>5</v>
      </c>
      <c r="I1343" s="2" t="s">
        <v>16</v>
      </c>
      <c r="J1343" s="3">
        <f t="shared" ca="1" si="712"/>
        <v>45740</v>
      </c>
      <c r="K1343" s="3">
        <f t="shared" ca="1" si="717"/>
        <v>45730</v>
      </c>
      <c r="L1343" s="3">
        <f t="shared" ca="1" si="718"/>
        <v>45736</v>
      </c>
      <c r="M1343" s="9">
        <v>5</v>
      </c>
    </row>
    <row r="1344" spans="2:13" x14ac:dyDescent="0.25">
      <c r="B1344" s="25">
        <v>2961990</v>
      </c>
      <c r="C1344" s="26" t="s">
        <v>1281</v>
      </c>
      <c r="D1344" s="2" t="s">
        <v>15</v>
      </c>
      <c r="E1344" s="3">
        <f t="shared" ca="1" si="710"/>
        <v>45831</v>
      </c>
      <c r="F1344" s="3">
        <f t="shared" ca="1" si="715"/>
        <v>45821</v>
      </c>
      <c r="G1344" s="3">
        <f t="shared" ca="1" si="716"/>
        <v>45827</v>
      </c>
      <c r="H1344" s="2">
        <v>5</v>
      </c>
      <c r="I1344" s="2" t="s">
        <v>16</v>
      </c>
      <c r="J1344" s="3">
        <f t="shared" ca="1" si="712"/>
        <v>45740</v>
      </c>
      <c r="K1344" s="3">
        <f t="shared" ca="1" si="717"/>
        <v>45730</v>
      </c>
      <c r="L1344" s="3">
        <f t="shared" ca="1" si="718"/>
        <v>45736</v>
      </c>
      <c r="M1344" s="9">
        <v>5</v>
      </c>
    </row>
    <row r="1345" spans="2:13" x14ac:dyDescent="0.25">
      <c r="B1345" s="25">
        <v>2961991</v>
      </c>
      <c r="C1345" s="26" t="s">
        <v>1282</v>
      </c>
      <c r="D1345" s="2" t="s">
        <v>15</v>
      </c>
      <c r="E1345" s="3">
        <f t="shared" ca="1" si="710"/>
        <v>45831</v>
      </c>
      <c r="F1345" s="3">
        <f t="shared" ca="1" si="715"/>
        <v>45821</v>
      </c>
      <c r="G1345" s="3">
        <f t="shared" ca="1" si="716"/>
        <v>45827</v>
      </c>
      <c r="H1345" s="2">
        <v>5</v>
      </c>
      <c r="I1345" s="2" t="s">
        <v>16</v>
      </c>
      <c r="J1345" s="3">
        <f t="shared" ca="1" si="712"/>
        <v>45740</v>
      </c>
      <c r="K1345" s="3">
        <f t="shared" ca="1" si="717"/>
        <v>45730</v>
      </c>
      <c r="L1345" s="3">
        <f t="shared" ca="1" si="718"/>
        <v>45736</v>
      </c>
      <c r="M1345" s="9">
        <v>5</v>
      </c>
    </row>
    <row r="1346" spans="2:13" x14ac:dyDescent="0.25">
      <c r="B1346" s="25">
        <v>3134632</v>
      </c>
      <c r="C1346" s="26" t="s">
        <v>1283</v>
      </c>
      <c r="D1346" s="2" t="s">
        <v>15</v>
      </c>
      <c r="E1346" s="3">
        <f t="shared" ca="1" si="710"/>
        <v>45831</v>
      </c>
      <c r="F1346" s="3">
        <f t="shared" ca="1" si="715"/>
        <v>45821</v>
      </c>
      <c r="G1346" s="3">
        <f t="shared" ca="1" si="716"/>
        <v>45827</v>
      </c>
      <c r="H1346" s="2">
        <v>5</v>
      </c>
      <c r="I1346" s="2" t="s">
        <v>16</v>
      </c>
      <c r="J1346" s="3">
        <f t="shared" ca="1" si="712"/>
        <v>45740</v>
      </c>
      <c r="K1346" s="3">
        <f t="shared" ca="1" si="717"/>
        <v>45730</v>
      </c>
      <c r="L1346" s="3">
        <f t="shared" ca="1" si="718"/>
        <v>45736</v>
      </c>
      <c r="M1346" s="9">
        <v>5</v>
      </c>
    </row>
    <row r="1347" spans="2:13" x14ac:dyDescent="0.25">
      <c r="B1347" s="25">
        <v>3347043</v>
      </c>
      <c r="C1347" s="26" t="s">
        <v>2273</v>
      </c>
      <c r="D1347" s="2" t="s">
        <v>15</v>
      </c>
      <c r="E1347" s="3">
        <f t="shared" ca="1" si="710"/>
        <v>45831</v>
      </c>
      <c r="F1347" s="3">
        <f t="shared" ref="F1347:F1410" ca="1" si="719">E1347-10</f>
        <v>45821</v>
      </c>
      <c r="G1347" s="3">
        <f t="shared" ref="G1347:G1410" ca="1" si="720">E1347-4</f>
        <v>45827</v>
      </c>
      <c r="H1347" s="2">
        <v>5</v>
      </c>
      <c r="I1347" s="2" t="s">
        <v>16</v>
      </c>
      <c r="J1347" s="3">
        <f t="shared" ca="1" si="712"/>
        <v>45740</v>
      </c>
      <c r="K1347" s="3">
        <f t="shared" ref="K1347:K1410" ca="1" si="721">J1347-10</f>
        <v>45730</v>
      </c>
      <c r="L1347" s="3">
        <f t="shared" ref="L1347:L1410" ca="1" si="722">J1347-4</f>
        <v>45736</v>
      </c>
      <c r="M1347" s="9">
        <v>5</v>
      </c>
    </row>
    <row r="1348" spans="2:13" x14ac:dyDescent="0.25">
      <c r="B1348" s="25">
        <v>3342310</v>
      </c>
      <c r="C1348" s="26" t="s">
        <v>2274</v>
      </c>
      <c r="D1348" s="2" t="s">
        <v>15</v>
      </c>
      <c r="E1348" s="3">
        <f t="shared" ca="1" si="710"/>
        <v>45831</v>
      </c>
      <c r="F1348" s="3">
        <f t="shared" ca="1" si="719"/>
        <v>45821</v>
      </c>
      <c r="G1348" s="3">
        <f t="shared" ca="1" si="720"/>
        <v>45827</v>
      </c>
      <c r="H1348" s="2">
        <v>5</v>
      </c>
      <c r="I1348" s="2" t="s">
        <v>16</v>
      </c>
      <c r="J1348" s="3">
        <f t="shared" ca="1" si="712"/>
        <v>45740</v>
      </c>
      <c r="K1348" s="3">
        <f t="shared" ca="1" si="721"/>
        <v>45730</v>
      </c>
      <c r="L1348" s="3">
        <f t="shared" ca="1" si="722"/>
        <v>45736</v>
      </c>
      <c r="M1348" s="9">
        <v>5</v>
      </c>
    </row>
    <row r="1349" spans="2:13" x14ac:dyDescent="0.25">
      <c r="B1349" s="25">
        <v>3344069</v>
      </c>
      <c r="C1349" s="26" t="s">
        <v>2275</v>
      </c>
      <c r="D1349" s="2" t="s">
        <v>15</v>
      </c>
      <c r="E1349" s="3">
        <f t="shared" ca="1" si="710"/>
        <v>45831</v>
      </c>
      <c r="F1349" s="3">
        <f t="shared" ca="1" si="719"/>
        <v>45821</v>
      </c>
      <c r="G1349" s="3">
        <f t="shared" ca="1" si="720"/>
        <v>45827</v>
      </c>
      <c r="H1349" s="2">
        <v>5</v>
      </c>
      <c r="I1349" s="2" t="s">
        <v>16</v>
      </c>
      <c r="J1349" s="3">
        <f t="shared" ca="1" si="712"/>
        <v>45740</v>
      </c>
      <c r="K1349" s="3">
        <f t="shared" ca="1" si="721"/>
        <v>45730</v>
      </c>
      <c r="L1349" s="3">
        <f t="shared" ca="1" si="722"/>
        <v>45736</v>
      </c>
      <c r="M1349" s="9">
        <v>5</v>
      </c>
    </row>
    <row r="1350" spans="2:13" x14ac:dyDescent="0.25">
      <c r="B1350" s="25">
        <v>3344071</v>
      </c>
      <c r="C1350" s="26" t="s">
        <v>2276</v>
      </c>
      <c r="D1350" s="2" t="s">
        <v>15</v>
      </c>
      <c r="E1350" s="3">
        <f t="shared" ca="1" si="710"/>
        <v>45831</v>
      </c>
      <c r="F1350" s="3">
        <f t="shared" ca="1" si="719"/>
        <v>45821</v>
      </c>
      <c r="G1350" s="3">
        <f t="shared" ca="1" si="720"/>
        <v>45827</v>
      </c>
      <c r="H1350" s="2">
        <v>5</v>
      </c>
      <c r="I1350" s="2" t="s">
        <v>16</v>
      </c>
      <c r="J1350" s="3">
        <f t="shared" ca="1" si="712"/>
        <v>45740</v>
      </c>
      <c r="K1350" s="3">
        <f t="shared" ca="1" si="721"/>
        <v>45730</v>
      </c>
      <c r="L1350" s="3">
        <f t="shared" ca="1" si="722"/>
        <v>45736</v>
      </c>
      <c r="M1350" s="9">
        <v>5</v>
      </c>
    </row>
    <row r="1351" spans="2:13" x14ac:dyDescent="0.25">
      <c r="B1351" s="25">
        <v>3344068</v>
      </c>
      <c r="C1351" s="26" t="s">
        <v>2277</v>
      </c>
      <c r="D1351" s="2" t="s">
        <v>15</v>
      </c>
      <c r="E1351" s="3">
        <f t="shared" ca="1" si="710"/>
        <v>45831</v>
      </c>
      <c r="F1351" s="3">
        <f t="shared" ca="1" si="719"/>
        <v>45821</v>
      </c>
      <c r="G1351" s="3">
        <f t="shared" ca="1" si="720"/>
        <v>45827</v>
      </c>
      <c r="H1351" s="2">
        <v>5</v>
      </c>
      <c r="I1351" s="2" t="s">
        <v>16</v>
      </c>
      <c r="J1351" s="3">
        <f t="shared" ca="1" si="712"/>
        <v>45740</v>
      </c>
      <c r="K1351" s="3">
        <f t="shared" ca="1" si="721"/>
        <v>45730</v>
      </c>
      <c r="L1351" s="3">
        <f t="shared" ca="1" si="722"/>
        <v>45736</v>
      </c>
      <c r="M1351" s="9">
        <v>5</v>
      </c>
    </row>
    <row r="1352" spans="2:13" x14ac:dyDescent="0.25">
      <c r="B1352" s="25">
        <v>3345927</v>
      </c>
      <c r="C1352" s="26" t="s">
        <v>2278</v>
      </c>
      <c r="D1352" s="2" t="s">
        <v>15</v>
      </c>
      <c r="E1352" s="3">
        <f t="shared" ca="1" si="710"/>
        <v>45831</v>
      </c>
      <c r="F1352" s="3">
        <f t="shared" ca="1" si="719"/>
        <v>45821</v>
      </c>
      <c r="G1352" s="3">
        <f t="shared" ca="1" si="720"/>
        <v>45827</v>
      </c>
      <c r="H1352" s="2">
        <v>5</v>
      </c>
      <c r="I1352" s="2" t="s">
        <v>16</v>
      </c>
      <c r="J1352" s="3">
        <f t="shared" ca="1" si="712"/>
        <v>45740</v>
      </c>
      <c r="K1352" s="3">
        <f t="shared" ca="1" si="721"/>
        <v>45730</v>
      </c>
      <c r="L1352" s="3">
        <f t="shared" ca="1" si="722"/>
        <v>45736</v>
      </c>
      <c r="M1352" s="9">
        <v>5</v>
      </c>
    </row>
    <row r="1353" spans="2:13" x14ac:dyDescent="0.25">
      <c r="B1353" s="25">
        <v>3345928</v>
      </c>
      <c r="C1353" s="26" t="s">
        <v>2279</v>
      </c>
      <c r="D1353" s="2" t="s">
        <v>15</v>
      </c>
      <c r="E1353" s="3">
        <f t="shared" ca="1" si="710"/>
        <v>45831</v>
      </c>
      <c r="F1353" s="3">
        <f t="shared" ca="1" si="719"/>
        <v>45821</v>
      </c>
      <c r="G1353" s="3">
        <f t="shared" ca="1" si="720"/>
        <v>45827</v>
      </c>
      <c r="H1353" s="2">
        <v>5</v>
      </c>
      <c r="I1353" s="2" t="s">
        <v>16</v>
      </c>
      <c r="J1353" s="3">
        <f t="shared" ca="1" si="712"/>
        <v>45740</v>
      </c>
      <c r="K1353" s="3">
        <f t="shared" ca="1" si="721"/>
        <v>45730</v>
      </c>
      <c r="L1353" s="3">
        <f t="shared" ca="1" si="722"/>
        <v>45736</v>
      </c>
      <c r="M1353" s="9">
        <v>5</v>
      </c>
    </row>
    <row r="1354" spans="2:13" x14ac:dyDescent="0.25">
      <c r="B1354" s="25">
        <v>3345926</v>
      </c>
      <c r="C1354" s="26" t="s">
        <v>2280</v>
      </c>
      <c r="D1354" s="2" t="s">
        <v>15</v>
      </c>
      <c r="E1354" s="3">
        <f t="shared" ca="1" si="710"/>
        <v>45831</v>
      </c>
      <c r="F1354" s="3">
        <f t="shared" ca="1" si="719"/>
        <v>45821</v>
      </c>
      <c r="G1354" s="3">
        <f t="shared" ca="1" si="720"/>
        <v>45827</v>
      </c>
      <c r="H1354" s="2">
        <v>5</v>
      </c>
      <c r="I1354" s="2" t="s">
        <v>16</v>
      </c>
      <c r="J1354" s="3">
        <f t="shared" ca="1" si="712"/>
        <v>45740</v>
      </c>
      <c r="K1354" s="3">
        <f t="shared" ca="1" si="721"/>
        <v>45730</v>
      </c>
      <c r="L1354" s="3">
        <f t="shared" ca="1" si="722"/>
        <v>45736</v>
      </c>
      <c r="M1354" s="9">
        <v>5</v>
      </c>
    </row>
    <row r="1355" spans="2:13" x14ac:dyDescent="0.25">
      <c r="B1355" s="25">
        <v>3345929</v>
      </c>
      <c r="C1355" s="26" t="s">
        <v>2281</v>
      </c>
      <c r="D1355" s="2" t="s">
        <v>15</v>
      </c>
      <c r="E1355" s="3">
        <f t="shared" ca="1" si="710"/>
        <v>45831</v>
      </c>
      <c r="F1355" s="3">
        <f t="shared" ca="1" si="719"/>
        <v>45821</v>
      </c>
      <c r="G1355" s="3">
        <f t="shared" ca="1" si="720"/>
        <v>45827</v>
      </c>
      <c r="H1355" s="2">
        <v>5</v>
      </c>
      <c r="I1355" s="2" t="s">
        <v>16</v>
      </c>
      <c r="J1355" s="3">
        <f t="shared" ca="1" si="712"/>
        <v>45740</v>
      </c>
      <c r="K1355" s="3">
        <f t="shared" ca="1" si="721"/>
        <v>45730</v>
      </c>
      <c r="L1355" s="3">
        <f t="shared" ca="1" si="722"/>
        <v>45736</v>
      </c>
      <c r="M1355" s="9">
        <v>5</v>
      </c>
    </row>
    <row r="1356" spans="2:13" x14ac:dyDescent="0.25">
      <c r="B1356" s="25">
        <v>3345931</v>
      </c>
      <c r="C1356" s="26" t="s">
        <v>2282</v>
      </c>
      <c r="D1356" s="2" t="s">
        <v>15</v>
      </c>
      <c r="E1356" s="3">
        <f t="shared" ca="1" si="710"/>
        <v>45831</v>
      </c>
      <c r="F1356" s="3">
        <f t="shared" ca="1" si="719"/>
        <v>45821</v>
      </c>
      <c r="G1356" s="3">
        <f t="shared" ca="1" si="720"/>
        <v>45827</v>
      </c>
      <c r="H1356" s="2">
        <v>5</v>
      </c>
      <c r="I1356" s="2" t="s">
        <v>16</v>
      </c>
      <c r="J1356" s="3">
        <f t="shared" ca="1" si="712"/>
        <v>45740</v>
      </c>
      <c r="K1356" s="3">
        <f t="shared" ca="1" si="721"/>
        <v>45730</v>
      </c>
      <c r="L1356" s="3">
        <f t="shared" ca="1" si="722"/>
        <v>45736</v>
      </c>
      <c r="M1356" s="9">
        <v>5</v>
      </c>
    </row>
    <row r="1357" spans="2:13" x14ac:dyDescent="0.25">
      <c r="B1357" s="25">
        <v>3345930</v>
      </c>
      <c r="C1357" s="26" t="s">
        <v>2283</v>
      </c>
      <c r="D1357" s="2" t="s">
        <v>15</v>
      </c>
      <c r="E1357" s="3">
        <f t="shared" ca="1" si="710"/>
        <v>45831</v>
      </c>
      <c r="F1357" s="3">
        <f t="shared" ca="1" si="719"/>
        <v>45821</v>
      </c>
      <c r="G1357" s="3">
        <f t="shared" ca="1" si="720"/>
        <v>45827</v>
      </c>
      <c r="H1357" s="2">
        <v>5</v>
      </c>
      <c r="I1357" s="2" t="s">
        <v>16</v>
      </c>
      <c r="J1357" s="3">
        <f t="shared" ca="1" si="712"/>
        <v>45740</v>
      </c>
      <c r="K1357" s="3">
        <f t="shared" ca="1" si="721"/>
        <v>45730</v>
      </c>
      <c r="L1357" s="3">
        <f t="shared" ca="1" si="722"/>
        <v>45736</v>
      </c>
      <c r="M1357" s="9">
        <v>5</v>
      </c>
    </row>
    <row r="1358" spans="2:13" x14ac:dyDescent="0.25">
      <c r="B1358" s="25">
        <v>3339481</v>
      </c>
      <c r="C1358" s="26" t="s">
        <v>2284</v>
      </c>
      <c r="D1358" s="2" t="s">
        <v>15</v>
      </c>
      <c r="E1358" s="3">
        <f t="shared" ca="1" si="710"/>
        <v>45831</v>
      </c>
      <c r="F1358" s="3">
        <f t="shared" ca="1" si="719"/>
        <v>45821</v>
      </c>
      <c r="G1358" s="3">
        <f t="shared" ca="1" si="720"/>
        <v>45827</v>
      </c>
      <c r="H1358" s="2">
        <v>5</v>
      </c>
      <c r="I1358" s="2" t="s">
        <v>16</v>
      </c>
      <c r="J1358" s="3">
        <f t="shared" ca="1" si="712"/>
        <v>45740</v>
      </c>
      <c r="K1358" s="3">
        <f t="shared" ca="1" si="721"/>
        <v>45730</v>
      </c>
      <c r="L1358" s="3">
        <f t="shared" ca="1" si="722"/>
        <v>45736</v>
      </c>
      <c r="M1358" s="9">
        <v>5</v>
      </c>
    </row>
    <row r="1359" spans="2:13" x14ac:dyDescent="0.25">
      <c r="B1359" s="25">
        <v>3339466</v>
      </c>
      <c r="C1359" s="26" t="s">
        <v>2285</v>
      </c>
      <c r="D1359" s="2" t="s">
        <v>15</v>
      </c>
      <c r="E1359" s="3">
        <f t="shared" ca="1" si="710"/>
        <v>45831</v>
      </c>
      <c r="F1359" s="3">
        <f t="shared" ca="1" si="719"/>
        <v>45821</v>
      </c>
      <c r="G1359" s="3">
        <f t="shared" ca="1" si="720"/>
        <v>45827</v>
      </c>
      <c r="H1359" s="2">
        <v>5</v>
      </c>
      <c r="I1359" s="2" t="s">
        <v>16</v>
      </c>
      <c r="J1359" s="3">
        <f t="shared" ca="1" si="712"/>
        <v>45740</v>
      </c>
      <c r="K1359" s="3">
        <f t="shared" ca="1" si="721"/>
        <v>45730</v>
      </c>
      <c r="L1359" s="3">
        <f t="shared" ca="1" si="722"/>
        <v>45736</v>
      </c>
      <c r="M1359" s="9">
        <v>5</v>
      </c>
    </row>
    <row r="1360" spans="2:13" x14ac:dyDescent="0.25">
      <c r="B1360" s="25">
        <v>3339474</v>
      </c>
      <c r="C1360" s="26" t="s">
        <v>2286</v>
      </c>
      <c r="D1360" s="2" t="s">
        <v>15</v>
      </c>
      <c r="E1360" s="3">
        <f t="shared" ca="1" si="710"/>
        <v>45831</v>
      </c>
      <c r="F1360" s="3">
        <f t="shared" ca="1" si="719"/>
        <v>45821</v>
      </c>
      <c r="G1360" s="3">
        <f t="shared" ca="1" si="720"/>
        <v>45827</v>
      </c>
      <c r="H1360" s="2">
        <v>5</v>
      </c>
      <c r="I1360" s="2" t="s">
        <v>16</v>
      </c>
      <c r="J1360" s="3">
        <f t="shared" ca="1" si="712"/>
        <v>45740</v>
      </c>
      <c r="K1360" s="3">
        <f t="shared" ca="1" si="721"/>
        <v>45730</v>
      </c>
      <c r="L1360" s="3">
        <f t="shared" ca="1" si="722"/>
        <v>45736</v>
      </c>
      <c r="M1360" s="9">
        <v>5</v>
      </c>
    </row>
    <row r="1361" spans="2:13" x14ac:dyDescent="0.25">
      <c r="B1361" s="25">
        <v>3339476</v>
      </c>
      <c r="C1361" s="26" t="s">
        <v>2287</v>
      </c>
      <c r="D1361" s="2" t="s">
        <v>15</v>
      </c>
      <c r="E1361" s="3">
        <f t="shared" ca="1" si="710"/>
        <v>45831</v>
      </c>
      <c r="F1361" s="3">
        <f t="shared" ca="1" si="719"/>
        <v>45821</v>
      </c>
      <c r="G1361" s="3">
        <f t="shared" ca="1" si="720"/>
        <v>45827</v>
      </c>
      <c r="H1361" s="2">
        <v>5</v>
      </c>
      <c r="I1361" s="2" t="s">
        <v>16</v>
      </c>
      <c r="J1361" s="3">
        <f t="shared" ca="1" si="712"/>
        <v>45740</v>
      </c>
      <c r="K1361" s="3">
        <f t="shared" ca="1" si="721"/>
        <v>45730</v>
      </c>
      <c r="L1361" s="3">
        <f t="shared" ca="1" si="722"/>
        <v>45736</v>
      </c>
      <c r="M1361" s="9">
        <v>5</v>
      </c>
    </row>
    <row r="1362" spans="2:13" x14ac:dyDescent="0.25">
      <c r="B1362" s="25">
        <v>3339462</v>
      </c>
      <c r="C1362" s="26" t="s">
        <v>2288</v>
      </c>
      <c r="D1362" s="2" t="s">
        <v>15</v>
      </c>
      <c r="E1362" s="3">
        <f t="shared" ca="1" si="710"/>
        <v>45831</v>
      </c>
      <c r="F1362" s="3">
        <f t="shared" ca="1" si="719"/>
        <v>45821</v>
      </c>
      <c r="G1362" s="3">
        <f t="shared" ca="1" si="720"/>
        <v>45827</v>
      </c>
      <c r="H1362" s="2">
        <v>5</v>
      </c>
      <c r="I1362" s="2" t="s">
        <v>16</v>
      </c>
      <c r="J1362" s="3">
        <f t="shared" ca="1" si="712"/>
        <v>45740</v>
      </c>
      <c r="K1362" s="3">
        <f t="shared" ca="1" si="721"/>
        <v>45730</v>
      </c>
      <c r="L1362" s="3">
        <f t="shared" ca="1" si="722"/>
        <v>45736</v>
      </c>
      <c r="M1362" s="9">
        <v>5</v>
      </c>
    </row>
    <row r="1363" spans="2:13" x14ac:dyDescent="0.25">
      <c r="B1363" s="25">
        <v>3339480</v>
      </c>
      <c r="C1363" s="26" t="s">
        <v>2289</v>
      </c>
      <c r="D1363" s="2" t="s">
        <v>15</v>
      </c>
      <c r="E1363" s="3">
        <f t="shared" ca="1" si="710"/>
        <v>45831</v>
      </c>
      <c r="F1363" s="3">
        <f t="shared" ca="1" si="719"/>
        <v>45821</v>
      </c>
      <c r="G1363" s="3">
        <f t="shared" ca="1" si="720"/>
        <v>45827</v>
      </c>
      <c r="H1363" s="2">
        <v>5</v>
      </c>
      <c r="I1363" s="2" t="s">
        <v>16</v>
      </c>
      <c r="J1363" s="3">
        <f t="shared" ca="1" si="712"/>
        <v>45740</v>
      </c>
      <c r="K1363" s="3">
        <f t="shared" ca="1" si="721"/>
        <v>45730</v>
      </c>
      <c r="L1363" s="3">
        <f t="shared" ca="1" si="722"/>
        <v>45736</v>
      </c>
      <c r="M1363" s="9">
        <v>5</v>
      </c>
    </row>
    <row r="1364" spans="2:13" x14ac:dyDescent="0.25">
      <c r="B1364" s="25">
        <v>3339479</v>
      </c>
      <c r="C1364" s="26" t="s">
        <v>2290</v>
      </c>
      <c r="D1364" s="2" t="s">
        <v>15</v>
      </c>
      <c r="E1364" s="3">
        <f t="shared" ca="1" si="710"/>
        <v>45831</v>
      </c>
      <c r="F1364" s="3">
        <f t="shared" ca="1" si="719"/>
        <v>45821</v>
      </c>
      <c r="G1364" s="3">
        <f t="shared" ca="1" si="720"/>
        <v>45827</v>
      </c>
      <c r="H1364" s="2">
        <v>5</v>
      </c>
      <c r="I1364" s="2" t="s">
        <v>16</v>
      </c>
      <c r="J1364" s="3">
        <f t="shared" ca="1" si="712"/>
        <v>45740</v>
      </c>
      <c r="K1364" s="3">
        <f t="shared" ca="1" si="721"/>
        <v>45730</v>
      </c>
      <c r="L1364" s="3">
        <f t="shared" ca="1" si="722"/>
        <v>45736</v>
      </c>
      <c r="M1364" s="9">
        <v>5</v>
      </c>
    </row>
    <row r="1365" spans="2:13" x14ac:dyDescent="0.25">
      <c r="B1365" s="25">
        <v>3339463</v>
      </c>
      <c r="C1365" s="26" t="s">
        <v>2291</v>
      </c>
      <c r="D1365" s="2" t="s">
        <v>15</v>
      </c>
      <c r="E1365" s="3">
        <f t="shared" ca="1" si="710"/>
        <v>45831</v>
      </c>
      <c r="F1365" s="3">
        <f t="shared" ca="1" si="719"/>
        <v>45821</v>
      </c>
      <c r="G1365" s="3">
        <f t="shared" ca="1" si="720"/>
        <v>45827</v>
      </c>
      <c r="H1365" s="2">
        <v>5</v>
      </c>
      <c r="I1365" s="2" t="s">
        <v>16</v>
      </c>
      <c r="J1365" s="3">
        <f t="shared" ca="1" si="712"/>
        <v>45740</v>
      </c>
      <c r="K1365" s="3">
        <f t="shared" ca="1" si="721"/>
        <v>45730</v>
      </c>
      <c r="L1365" s="3">
        <f t="shared" ca="1" si="722"/>
        <v>45736</v>
      </c>
      <c r="M1365" s="9">
        <v>5</v>
      </c>
    </row>
    <row r="1366" spans="2:13" x14ac:dyDescent="0.25">
      <c r="B1366" s="25">
        <v>3341667</v>
      </c>
      <c r="C1366" s="26" t="s">
        <v>2292</v>
      </c>
      <c r="D1366" s="2" t="s">
        <v>15</v>
      </c>
      <c r="E1366" s="3">
        <f t="shared" ca="1" si="710"/>
        <v>45831</v>
      </c>
      <c r="F1366" s="3">
        <f t="shared" ca="1" si="719"/>
        <v>45821</v>
      </c>
      <c r="G1366" s="3">
        <f t="shared" ca="1" si="720"/>
        <v>45827</v>
      </c>
      <c r="H1366" s="2">
        <v>5</v>
      </c>
      <c r="I1366" s="2" t="s">
        <v>16</v>
      </c>
      <c r="J1366" s="3">
        <f t="shared" ca="1" si="712"/>
        <v>45740</v>
      </c>
      <c r="K1366" s="3">
        <f t="shared" ca="1" si="721"/>
        <v>45730</v>
      </c>
      <c r="L1366" s="3">
        <f t="shared" ca="1" si="722"/>
        <v>45736</v>
      </c>
      <c r="M1366" s="9">
        <v>5</v>
      </c>
    </row>
    <row r="1367" spans="2:13" x14ac:dyDescent="0.25">
      <c r="B1367" s="25">
        <v>3341665</v>
      </c>
      <c r="C1367" s="26" t="s">
        <v>2293</v>
      </c>
      <c r="D1367" s="2" t="s">
        <v>15</v>
      </c>
      <c r="E1367" s="3">
        <f t="shared" ca="1" si="710"/>
        <v>45831</v>
      </c>
      <c r="F1367" s="3">
        <f t="shared" ca="1" si="719"/>
        <v>45821</v>
      </c>
      <c r="G1367" s="3">
        <f t="shared" ca="1" si="720"/>
        <v>45827</v>
      </c>
      <c r="H1367" s="2">
        <v>5</v>
      </c>
      <c r="I1367" s="2" t="s">
        <v>16</v>
      </c>
      <c r="J1367" s="3">
        <f t="shared" ca="1" si="712"/>
        <v>45740</v>
      </c>
      <c r="K1367" s="3">
        <f t="shared" ca="1" si="721"/>
        <v>45730</v>
      </c>
      <c r="L1367" s="3">
        <f t="shared" ca="1" si="722"/>
        <v>45736</v>
      </c>
      <c r="M1367" s="9">
        <v>5</v>
      </c>
    </row>
    <row r="1368" spans="2:13" x14ac:dyDescent="0.25">
      <c r="B1368" s="25">
        <v>3341664</v>
      </c>
      <c r="C1368" s="26" t="s">
        <v>2294</v>
      </c>
      <c r="D1368" s="2" t="s">
        <v>15</v>
      </c>
      <c r="E1368" s="3">
        <f t="shared" ca="1" si="710"/>
        <v>45831</v>
      </c>
      <c r="F1368" s="3">
        <f t="shared" ca="1" si="719"/>
        <v>45821</v>
      </c>
      <c r="G1368" s="3">
        <f t="shared" ca="1" si="720"/>
        <v>45827</v>
      </c>
      <c r="H1368" s="2">
        <v>5</v>
      </c>
      <c r="I1368" s="2" t="s">
        <v>16</v>
      </c>
      <c r="J1368" s="3">
        <f t="shared" ca="1" si="712"/>
        <v>45740</v>
      </c>
      <c r="K1368" s="3">
        <f t="shared" ca="1" si="721"/>
        <v>45730</v>
      </c>
      <c r="L1368" s="3">
        <f t="shared" ca="1" si="722"/>
        <v>45736</v>
      </c>
      <c r="M1368" s="9">
        <v>5</v>
      </c>
    </row>
    <row r="1369" spans="2:13" x14ac:dyDescent="0.25">
      <c r="B1369" s="25">
        <v>3341663</v>
      </c>
      <c r="C1369" s="26" t="s">
        <v>2295</v>
      </c>
      <c r="D1369" s="2" t="s">
        <v>15</v>
      </c>
      <c r="E1369" s="3">
        <f t="shared" ca="1" si="710"/>
        <v>45831</v>
      </c>
      <c r="F1369" s="3">
        <f t="shared" ca="1" si="719"/>
        <v>45821</v>
      </c>
      <c r="G1369" s="3">
        <f t="shared" ca="1" si="720"/>
        <v>45827</v>
      </c>
      <c r="H1369" s="2">
        <v>5</v>
      </c>
      <c r="I1369" s="2" t="s">
        <v>16</v>
      </c>
      <c r="J1369" s="3">
        <f t="shared" ca="1" si="712"/>
        <v>45740</v>
      </c>
      <c r="K1369" s="3">
        <f t="shared" ca="1" si="721"/>
        <v>45730</v>
      </c>
      <c r="L1369" s="3">
        <f t="shared" ca="1" si="722"/>
        <v>45736</v>
      </c>
      <c r="M1369" s="9">
        <v>5</v>
      </c>
    </row>
    <row r="1370" spans="2:13" x14ac:dyDescent="0.25">
      <c r="B1370" s="25">
        <v>3341668</v>
      </c>
      <c r="C1370" s="26" t="s">
        <v>2296</v>
      </c>
      <c r="D1370" s="2" t="s">
        <v>15</v>
      </c>
      <c r="E1370" s="3">
        <f t="shared" ca="1" si="710"/>
        <v>45831</v>
      </c>
      <c r="F1370" s="3">
        <f t="shared" ca="1" si="719"/>
        <v>45821</v>
      </c>
      <c r="G1370" s="3">
        <f t="shared" ca="1" si="720"/>
        <v>45827</v>
      </c>
      <c r="H1370" s="2">
        <v>5</v>
      </c>
      <c r="I1370" s="2" t="s">
        <v>16</v>
      </c>
      <c r="J1370" s="3">
        <f t="shared" ca="1" si="712"/>
        <v>45740</v>
      </c>
      <c r="K1370" s="3">
        <f t="shared" ca="1" si="721"/>
        <v>45730</v>
      </c>
      <c r="L1370" s="3">
        <f t="shared" ca="1" si="722"/>
        <v>45736</v>
      </c>
      <c r="M1370" s="9">
        <v>5</v>
      </c>
    </row>
    <row r="1371" spans="2:13" x14ac:dyDescent="0.25">
      <c r="B1371" s="25">
        <v>3341669</v>
      </c>
      <c r="C1371" s="26" t="s">
        <v>2297</v>
      </c>
      <c r="D1371" s="2" t="s">
        <v>15</v>
      </c>
      <c r="E1371" s="3">
        <f t="shared" ca="1" si="710"/>
        <v>45831</v>
      </c>
      <c r="F1371" s="3">
        <f t="shared" ca="1" si="719"/>
        <v>45821</v>
      </c>
      <c r="G1371" s="3">
        <f t="shared" ca="1" si="720"/>
        <v>45827</v>
      </c>
      <c r="H1371" s="2">
        <v>5</v>
      </c>
      <c r="I1371" s="2" t="s">
        <v>16</v>
      </c>
      <c r="J1371" s="3">
        <f t="shared" ca="1" si="712"/>
        <v>45740</v>
      </c>
      <c r="K1371" s="3">
        <f t="shared" ca="1" si="721"/>
        <v>45730</v>
      </c>
      <c r="L1371" s="3">
        <f t="shared" ca="1" si="722"/>
        <v>45736</v>
      </c>
      <c r="M1371" s="9">
        <v>5</v>
      </c>
    </row>
    <row r="1372" spans="2:13" x14ac:dyDescent="0.25">
      <c r="B1372" s="25">
        <v>3341666</v>
      </c>
      <c r="C1372" s="26" t="s">
        <v>2298</v>
      </c>
      <c r="D1372" s="2" t="s">
        <v>15</v>
      </c>
      <c r="E1372" s="3">
        <f t="shared" ca="1" si="710"/>
        <v>45831</v>
      </c>
      <c r="F1372" s="3">
        <f t="shared" ca="1" si="719"/>
        <v>45821</v>
      </c>
      <c r="G1372" s="3">
        <f t="shared" ca="1" si="720"/>
        <v>45827</v>
      </c>
      <c r="H1372" s="2">
        <v>5</v>
      </c>
      <c r="I1372" s="2" t="s">
        <v>16</v>
      </c>
      <c r="J1372" s="3">
        <f t="shared" ca="1" si="712"/>
        <v>45740</v>
      </c>
      <c r="K1372" s="3">
        <f t="shared" ca="1" si="721"/>
        <v>45730</v>
      </c>
      <c r="L1372" s="3">
        <f t="shared" ca="1" si="722"/>
        <v>45736</v>
      </c>
      <c r="M1372" s="9">
        <v>5</v>
      </c>
    </row>
    <row r="1373" spans="2:13" x14ac:dyDescent="0.25">
      <c r="B1373" s="25">
        <v>3341320</v>
      </c>
      <c r="C1373" s="26" t="s">
        <v>2299</v>
      </c>
      <c r="D1373" s="2" t="s">
        <v>15</v>
      </c>
      <c r="E1373" s="3">
        <f t="shared" ca="1" si="710"/>
        <v>45831</v>
      </c>
      <c r="F1373" s="3">
        <f t="shared" ca="1" si="719"/>
        <v>45821</v>
      </c>
      <c r="G1373" s="3">
        <f t="shared" ca="1" si="720"/>
        <v>45827</v>
      </c>
      <c r="H1373" s="2">
        <v>5</v>
      </c>
      <c r="I1373" s="2" t="s">
        <v>16</v>
      </c>
      <c r="J1373" s="3">
        <f t="shared" ca="1" si="712"/>
        <v>45740</v>
      </c>
      <c r="K1373" s="3">
        <f t="shared" ca="1" si="721"/>
        <v>45730</v>
      </c>
      <c r="L1373" s="3">
        <f t="shared" ca="1" si="722"/>
        <v>45736</v>
      </c>
      <c r="M1373" s="9">
        <v>5</v>
      </c>
    </row>
    <row r="1374" spans="2:13" x14ac:dyDescent="0.25">
      <c r="B1374" s="25">
        <v>3341328</v>
      </c>
      <c r="C1374" s="26" t="s">
        <v>2300</v>
      </c>
      <c r="D1374" s="2" t="s">
        <v>15</v>
      </c>
      <c r="E1374" s="3">
        <f t="shared" ca="1" si="710"/>
        <v>45831</v>
      </c>
      <c r="F1374" s="3">
        <f t="shared" ca="1" si="719"/>
        <v>45821</v>
      </c>
      <c r="G1374" s="3">
        <f t="shared" ca="1" si="720"/>
        <v>45827</v>
      </c>
      <c r="H1374" s="2">
        <v>5</v>
      </c>
      <c r="I1374" s="2" t="s">
        <v>16</v>
      </c>
      <c r="J1374" s="3">
        <f t="shared" ca="1" si="712"/>
        <v>45740</v>
      </c>
      <c r="K1374" s="3">
        <f t="shared" ca="1" si="721"/>
        <v>45730</v>
      </c>
      <c r="L1374" s="3">
        <f t="shared" ca="1" si="722"/>
        <v>45736</v>
      </c>
      <c r="M1374" s="9">
        <v>5</v>
      </c>
    </row>
    <row r="1375" spans="2:13" x14ac:dyDescent="0.25">
      <c r="B1375" s="25">
        <v>3341994</v>
      </c>
      <c r="C1375" s="26" t="s">
        <v>2301</v>
      </c>
      <c r="D1375" s="2" t="s">
        <v>15</v>
      </c>
      <c r="E1375" s="3">
        <f t="shared" ca="1" si="710"/>
        <v>45831</v>
      </c>
      <c r="F1375" s="3">
        <f t="shared" ca="1" si="719"/>
        <v>45821</v>
      </c>
      <c r="G1375" s="3">
        <f t="shared" ca="1" si="720"/>
        <v>45827</v>
      </c>
      <c r="H1375" s="2">
        <v>5</v>
      </c>
      <c r="I1375" s="2" t="s">
        <v>16</v>
      </c>
      <c r="J1375" s="3">
        <f t="shared" ca="1" si="712"/>
        <v>45740</v>
      </c>
      <c r="K1375" s="3">
        <f t="shared" ca="1" si="721"/>
        <v>45730</v>
      </c>
      <c r="L1375" s="3">
        <f t="shared" ca="1" si="722"/>
        <v>45736</v>
      </c>
      <c r="M1375" s="9">
        <v>5</v>
      </c>
    </row>
    <row r="1376" spans="2:13" x14ac:dyDescent="0.25">
      <c r="B1376" s="25">
        <v>3341992</v>
      </c>
      <c r="C1376" s="26" t="s">
        <v>2302</v>
      </c>
      <c r="D1376" s="2" t="s">
        <v>15</v>
      </c>
      <c r="E1376" s="3">
        <f t="shared" ca="1" si="710"/>
        <v>45831</v>
      </c>
      <c r="F1376" s="3">
        <f t="shared" ca="1" si="719"/>
        <v>45821</v>
      </c>
      <c r="G1376" s="3">
        <f t="shared" ca="1" si="720"/>
        <v>45827</v>
      </c>
      <c r="H1376" s="2">
        <v>5</v>
      </c>
      <c r="I1376" s="2" t="s">
        <v>16</v>
      </c>
      <c r="J1376" s="3">
        <f t="shared" ca="1" si="712"/>
        <v>45740</v>
      </c>
      <c r="K1376" s="3">
        <f t="shared" ca="1" si="721"/>
        <v>45730</v>
      </c>
      <c r="L1376" s="3">
        <f t="shared" ca="1" si="722"/>
        <v>45736</v>
      </c>
      <c r="M1376" s="9">
        <v>5</v>
      </c>
    </row>
    <row r="1377" spans="2:13" x14ac:dyDescent="0.25">
      <c r="B1377" s="25">
        <v>3341995</v>
      </c>
      <c r="C1377" s="26" t="s">
        <v>2303</v>
      </c>
      <c r="D1377" s="2" t="s">
        <v>15</v>
      </c>
      <c r="E1377" s="3">
        <f t="shared" ca="1" si="710"/>
        <v>45831</v>
      </c>
      <c r="F1377" s="3">
        <f t="shared" ca="1" si="719"/>
        <v>45821</v>
      </c>
      <c r="G1377" s="3">
        <f t="shared" ca="1" si="720"/>
        <v>45827</v>
      </c>
      <c r="H1377" s="2">
        <v>5</v>
      </c>
      <c r="I1377" s="2" t="s">
        <v>16</v>
      </c>
      <c r="J1377" s="3">
        <f t="shared" ca="1" si="712"/>
        <v>45740</v>
      </c>
      <c r="K1377" s="3">
        <f t="shared" ca="1" si="721"/>
        <v>45730</v>
      </c>
      <c r="L1377" s="3">
        <f t="shared" ca="1" si="722"/>
        <v>45736</v>
      </c>
      <c r="M1377" s="9">
        <v>5</v>
      </c>
    </row>
    <row r="1378" spans="2:13" x14ac:dyDescent="0.25">
      <c r="B1378" s="25">
        <v>3341991</v>
      </c>
      <c r="C1378" s="26" t="s">
        <v>2304</v>
      </c>
      <c r="D1378" s="2" t="s">
        <v>15</v>
      </c>
      <c r="E1378" s="3">
        <f t="shared" ca="1" si="710"/>
        <v>45831</v>
      </c>
      <c r="F1378" s="3">
        <f t="shared" ca="1" si="719"/>
        <v>45821</v>
      </c>
      <c r="G1378" s="3">
        <f t="shared" ca="1" si="720"/>
        <v>45827</v>
      </c>
      <c r="H1378" s="2">
        <v>5</v>
      </c>
      <c r="I1378" s="2" t="s">
        <v>16</v>
      </c>
      <c r="J1378" s="3">
        <f t="shared" ca="1" si="712"/>
        <v>45740</v>
      </c>
      <c r="K1378" s="3">
        <f t="shared" ca="1" si="721"/>
        <v>45730</v>
      </c>
      <c r="L1378" s="3">
        <f t="shared" ca="1" si="722"/>
        <v>45736</v>
      </c>
      <c r="M1378" s="9">
        <v>5</v>
      </c>
    </row>
    <row r="1379" spans="2:13" x14ac:dyDescent="0.25">
      <c r="B1379" s="25">
        <v>3341996</v>
      </c>
      <c r="C1379" s="26" t="s">
        <v>2305</v>
      </c>
      <c r="D1379" s="2" t="s">
        <v>15</v>
      </c>
      <c r="E1379" s="3">
        <f t="shared" ca="1" si="710"/>
        <v>45831</v>
      </c>
      <c r="F1379" s="3">
        <f t="shared" ca="1" si="719"/>
        <v>45821</v>
      </c>
      <c r="G1379" s="3">
        <f t="shared" ca="1" si="720"/>
        <v>45827</v>
      </c>
      <c r="H1379" s="2">
        <v>5</v>
      </c>
      <c r="I1379" s="2" t="s">
        <v>16</v>
      </c>
      <c r="J1379" s="3">
        <f t="shared" ca="1" si="712"/>
        <v>45740</v>
      </c>
      <c r="K1379" s="3">
        <f t="shared" ca="1" si="721"/>
        <v>45730</v>
      </c>
      <c r="L1379" s="3">
        <f t="shared" ca="1" si="722"/>
        <v>45736</v>
      </c>
      <c r="M1379" s="9">
        <v>5</v>
      </c>
    </row>
    <row r="1380" spans="2:13" x14ac:dyDescent="0.25">
      <c r="B1380" s="25">
        <v>3339461</v>
      </c>
      <c r="C1380" s="26" t="s">
        <v>2306</v>
      </c>
      <c r="D1380" s="2" t="s">
        <v>15</v>
      </c>
      <c r="E1380" s="3">
        <f t="shared" ca="1" si="710"/>
        <v>45831</v>
      </c>
      <c r="F1380" s="3">
        <f t="shared" ca="1" si="719"/>
        <v>45821</v>
      </c>
      <c r="G1380" s="3">
        <f t="shared" ca="1" si="720"/>
        <v>45827</v>
      </c>
      <c r="H1380" s="2">
        <v>5</v>
      </c>
      <c r="I1380" s="2" t="s">
        <v>16</v>
      </c>
      <c r="J1380" s="3">
        <f t="shared" ca="1" si="712"/>
        <v>45740</v>
      </c>
      <c r="K1380" s="3">
        <f t="shared" ca="1" si="721"/>
        <v>45730</v>
      </c>
      <c r="L1380" s="3">
        <f t="shared" ca="1" si="722"/>
        <v>45736</v>
      </c>
      <c r="M1380" s="9">
        <v>5</v>
      </c>
    </row>
    <row r="1381" spans="2:13" x14ac:dyDescent="0.25">
      <c r="B1381" s="25">
        <v>3339470</v>
      </c>
      <c r="C1381" s="26" t="s">
        <v>2307</v>
      </c>
      <c r="D1381" s="2" t="s">
        <v>15</v>
      </c>
      <c r="E1381" s="3">
        <f t="shared" ca="1" si="710"/>
        <v>45831</v>
      </c>
      <c r="F1381" s="3">
        <f t="shared" ca="1" si="719"/>
        <v>45821</v>
      </c>
      <c r="G1381" s="3">
        <f t="shared" ca="1" si="720"/>
        <v>45827</v>
      </c>
      <c r="H1381" s="2">
        <v>5</v>
      </c>
      <c r="I1381" s="2" t="s">
        <v>16</v>
      </c>
      <c r="J1381" s="3">
        <f t="shared" ca="1" si="712"/>
        <v>45740</v>
      </c>
      <c r="K1381" s="3">
        <f t="shared" ca="1" si="721"/>
        <v>45730</v>
      </c>
      <c r="L1381" s="3">
        <f t="shared" ca="1" si="722"/>
        <v>45736</v>
      </c>
      <c r="M1381" s="9">
        <v>5</v>
      </c>
    </row>
    <row r="1382" spans="2:13" x14ac:dyDescent="0.25">
      <c r="B1382" s="25">
        <v>3339473</v>
      </c>
      <c r="C1382" s="26" t="s">
        <v>2308</v>
      </c>
      <c r="D1382" s="2" t="s">
        <v>15</v>
      </c>
      <c r="E1382" s="3">
        <f t="shared" ca="1" si="710"/>
        <v>45831</v>
      </c>
      <c r="F1382" s="3">
        <f t="shared" ca="1" si="719"/>
        <v>45821</v>
      </c>
      <c r="G1382" s="3">
        <f t="shared" ca="1" si="720"/>
        <v>45827</v>
      </c>
      <c r="H1382" s="2">
        <v>5</v>
      </c>
      <c r="I1382" s="2" t="s">
        <v>16</v>
      </c>
      <c r="J1382" s="3">
        <f t="shared" ca="1" si="712"/>
        <v>45740</v>
      </c>
      <c r="K1382" s="3">
        <f t="shared" ca="1" si="721"/>
        <v>45730</v>
      </c>
      <c r="L1382" s="3">
        <f t="shared" ca="1" si="722"/>
        <v>45736</v>
      </c>
      <c r="M1382" s="9">
        <v>5</v>
      </c>
    </row>
    <row r="1383" spans="2:13" x14ac:dyDescent="0.25">
      <c r="B1383" s="25">
        <v>3339472</v>
      </c>
      <c r="C1383" s="26" t="s">
        <v>2309</v>
      </c>
      <c r="D1383" s="2" t="s">
        <v>15</v>
      </c>
      <c r="E1383" s="3">
        <f t="shared" ca="1" si="710"/>
        <v>45831</v>
      </c>
      <c r="F1383" s="3">
        <f t="shared" ca="1" si="719"/>
        <v>45821</v>
      </c>
      <c r="G1383" s="3">
        <f t="shared" ca="1" si="720"/>
        <v>45827</v>
      </c>
      <c r="H1383" s="2">
        <v>5</v>
      </c>
      <c r="I1383" s="2" t="s">
        <v>16</v>
      </c>
      <c r="J1383" s="3">
        <f t="shared" ca="1" si="712"/>
        <v>45740</v>
      </c>
      <c r="K1383" s="3">
        <f t="shared" ca="1" si="721"/>
        <v>45730</v>
      </c>
      <c r="L1383" s="3">
        <f t="shared" ca="1" si="722"/>
        <v>45736</v>
      </c>
      <c r="M1383" s="9">
        <v>5</v>
      </c>
    </row>
    <row r="1384" spans="2:13" x14ac:dyDescent="0.25">
      <c r="B1384" s="25">
        <v>3339465</v>
      </c>
      <c r="C1384" s="26" t="s">
        <v>2310</v>
      </c>
      <c r="D1384" s="2" t="s">
        <v>15</v>
      </c>
      <c r="E1384" s="3">
        <f t="shared" ca="1" si="710"/>
        <v>45831</v>
      </c>
      <c r="F1384" s="3">
        <f t="shared" ca="1" si="719"/>
        <v>45821</v>
      </c>
      <c r="G1384" s="3">
        <f t="shared" ca="1" si="720"/>
        <v>45827</v>
      </c>
      <c r="H1384" s="2">
        <v>5</v>
      </c>
      <c r="I1384" s="2" t="s">
        <v>16</v>
      </c>
      <c r="J1384" s="3">
        <f t="shared" ca="1" si="712"/>
        <v>45740</v>
      </c>
      <c r="K1384" s="3">
        <f t="shared" ca="1" si="721"/>
        <v>45730</v>
      </c>
      <c r="L1384" s="3">
        <f t="shared" ca="1" si="722"/>
        <v>45736</v>
      </c>
      <c r="M1384" s="9">
        <v>5</v>
      </c>
    </row>
    <row r="1385" spans="2:13" x14ac:dyDescent="0.25">
      <c r="B1385" s="25">
        <v>3341326</v>
      </c>
      <c r="C1385" s="26" t="s">
        <v>2311</v>
      </c>
      <c r="D1385" s="2" t="s">
        <v>15</v>
      </c>
      <c r="E1385" s="3">
        <f t="shared" ca="1" si="710"/>
        <v>45831</v>
      </c>
      <c r="F1385" s="3">
        <f t="shared" ca="1" si="719"/>
        <v>45821</v>
      </c>
      <c r="G1385" s="3">
        <f t="shared" ca="1" si="720"/>
        <v>45827</v>
      </c>
      <c r="H1385" s="2">
        <v>5</v>
      </c>
      <c r="I1385" s="2" t="s">
        <v>16</v>
      </c>
      <c r="J1385" s="3">
        <f t="shared" ca="1" si="712"/>
        <v>45740</v>
      </c>
      <c r="K1385" s="3">
        <f t="shared" ca="1" si="721"/>
        <v>45730</v>
      </c>
      <c r="L1385" s="3">
        <f t="shared" ca="1" si="722"/>
        <v>45736</v>
      </c>
      <c r="M1385" s="9">
        <v>5</v>
      </c>
    </row>
    <row r="1386" spans="2:13" x14ac:dyDescent="0.25">
      <c r="B1386" s="25">
        <v>3341327</v>
      </c>
      <c r="C1386" s="26" t="s">
        <v>2312</v>
      </c>
      <c r="D1386" s="2" t="s">
        <v>15</v>
      </c>
      <c r="E1386" s="3">
        <f t="shared" ca="1" si="710"/>
        <v>45831</v>
      </c>
      <c r="F1386" s="3">
        <f t="shared" ca="1" si="719"/>
        <v>45821</v>
      </c>
      <c r="G1386" s="3">
        <f t="shared" ca="1" si="720"/>
        <v>45827</v>
      </c>
      <c r="H1386" s="2">
        <v>5</v>
      </c>
      <c r="I1386" s="2" t="s">
        <v>16</v>
      </c>
      <c r="J1386" s="3">
        <f t="shared" ca="1" si="712"/>
        <v>45740</v>
      </c>
      <c r="K1386" s="3">
        <f t="shared" ca="1" si="721"/>
        <v>45730</v>
      </c>
      <c r="L1386" s="3">
        <f t="shared" ca="1" si="722"/>
        <v>45736</v>
      </c>
      <c r="M1386" s="9">
        <v>5</v>
      </c>
    </row>
    <row r="1387" spans="2:13" x14ac:dyDescent="0.25">
      <c r="B1387" s="25">
        <v>3341955</v>
      </c>
      <c r="C1387" s="26" t="s">
        <v>2313</v>
      </c>
      <c r="D1387" s="2" t="s">
        <v>15</v>
      </c>
      <c r="E1387" s="3">
        <f t="shared" ca="1" si="710"/>
        <v>45831</v>
      </c>
      <c r="F1387" s="3">
        <f t="shared" ca="1" si="719"/>
        <v>45821</v>
      </c>
      <c r="G1387" s="3">
        <f t="shared" ca="1" si="720"/>
        <v>45827</v>
      </c>
      <c r="H1387" s="2">
        <v>5</v>
      </c>
      <c r="I1387" s="2" t="s">
        <v>16</v>
      </c>
      <c r="J1387" s="3">
        <f t="shared" ca="1" si="712"/>
        <v>45740</v>
      </c>
      <c r="K1387" s="3">
        <f t="shared" ca="1" si="721"/>
        <v>45730</v>
      </c>
      <c r="L1387" s="3">
        <f t="shared" ca="1" si="722"/>
        <v>45736</v>
      </c>
      <c r="M1387" s="9">
        <v>5</v>
      </c>
    </row>
    <row r="1388" spans="2:13" x14ac:dyDescent="0.25">
      <c r="B1388" s="25">
        <v>3341964</v>
      </c>
      <c r="C1388" s="26" t="s">
        <v>2314</v>
      </c>
      <c r="D1388" s="2" t="s">
        <v>15</v>
      </c>
      <c r="E1388" s="3">
        <f t="shared" ca="1" si="710"/>
        <v>45831</v>
      </c>
      <c r="F1388" s="3">
        <f t="shared" ca="1" si="719"/>
        <v>45821</v>
      </c>
      <c r="G1388" s="3">
        <f t="shared" ca="1" si="720"/>
        <v>45827</v>
      </c>
      <c r="H1388" s="2">
        <v>5</v>
      </c>
      <c r="I1388" s="2" t="s">
        <v>16</v>
      </c>
      <c r="J1388" s="3">
        <f t="shared" ca="1" si="712"/>
        <v>45740</v>
      </c>
      <c r="K1388" s="3">
        <f t="shared" ca="1" si="721"/>
        <v>45730</v>
      </c>
      <c r="L1388" s="3">
        <f t="shared" ca="1" si="722"/>
        <v>45736</v>
      </c>
      <c r="M1388" s="9">
        <v>5</v>
      </c>
    </row>
    <row r="1389" spans="2:13" x14ac:dyDescent="0.25">
      <c r="B1389" s="25">
        <v>3341958</v>
      </c>
      <c r="C1389" s="26" t="s">
        <v>2315</v>
      </c>
      <c r="D1389" s="2" t="s">
        <v>15</v>
      </c>
      <c r="E1389" s="3">
        <f t="shared" ca="1" si="710"/>
        <v>45831</v>
      </c>
      <c r="F1389" s="3">
        <f t="shared" ca="1" si="719"/>
        <v>45821</v>
      </c>
      <c r="G1389" s="3">
        <f t="shared" ca="1" si="720"/>
        <v>45827</v>
      </c>
      <c r="H1389" s="2">
        <v>5</v>
      </c>
      <c r="I1389" s="2" t="s">
        <v>16</v>
      </c>
      <c r="J1389" s="3">
        <f t="shared" ca="1" si="712"/>
        <v>45740</v>
      </c>
      <c r="K1389" s="3">
        <f t="shared" ca="1" si="721"/>
        <v>45730</v>
      </c>
      <c r="L1389" s="3">
        <f t="shared" ca="1" si="722"/>
        <v>45736</v>
      </c>
      <c r="M1389" s="9">
        <v>5</v>
      </c>
    </row>
    <row r="1390" spans="2:13" x14ac:dyDescent="0.25">
      <c r="B1390" s="25">
        <v>3341956</v>
      </c>
      <c r="C1390" s="26" t="s">
        <v>2316</v>
      </c>
      <c r="D1390" s="2" t="s">
        <v>15</v>
      </c>
      <c r="E1390" s="3">
        <f t="shared" ca="1" si="710"/>
        <v>45831</v>
      </c>
      <c r="F1390" s="3">
        <f t="shared" ca="1" si="719"/>
        <v>45821</v>
      </c>
      <c r="G1390" s="3">
        <f t="shared" ca="1" si="720"/>
        <v>45827</v>
      </c>
      <c r="H1390" s="2">
        <v>5</v>
      </c>
      <c r="I1390" s="2" t="s">
        <v>16</v>
      </c>
      <c r="J1390" s="3">
        <f t="shared" ca="1" si="712"/>
        <v>45740</v>
      </c>
      <c r="K1390" s="3">
        <f t="shared" ca="1" si="721"/>
        <v>45730</v>
      </c>
      <c r="L1390" s="3">
        <f t="shared" ca="1" si="722"/>
        <v>45736</v>
      </c>
      <c r="M1390" s="9">
        <v>5</v>
      </c>
    </row>
    <row r="1391" spans="2:13" x14ac:dyDescent="0.25">
      <c r="B1391" s="25">
        <v>3341954</v>
      </c>
      <c r="C1391" s="26" t="s">
        <v>2317</v>
      </c>
      <c r="D1391" s="2" t="s">
        <v>15</v>
      </c>
      <c r="E1391" s="3">
        <f t="shared" ca="1" si="710"/>
        <v>45831</v>
      </c>
      <c r="F1391" s="3">
        <f t="shared" ca="1" si="719"/>
        <v>45821</v>
      </c>
      <c r="G1391" s="3">
        <f t="shared" ca="1" si="720"/>
        <v>45827</v>
      </c>
      <c r="H1391" s="2">
        <v>5</v>
      </c>
      <c r="I1391" s="2" t="s">
        <v>16</v>
      </c>
      <c r="J1391" s="3">
        <f t="shared" ca="1" si="712"/>
        <v>45740</v>
      </c>
      <c r="K1391" s="3">
        <f t="shared" ca="1" si="721"/>
        <v>45730</v>
      </c>
      <c r="L1391" s="3">
        <f t="shared" ca="1" si="722"/>
        <v>45736</v>
      </c>
      <c r="M1391" s="9">
        <v>5</v>
      </c>
    </row>
    <row r="1392" spans="2:13" x14ac:dyDescent="0.25">
      <c r="B1392" s="25">
        <v>3341963</v>
      </c>
      <c r="C1392" s="26" t="s">
        <v>2318</v>
      </c>
      <c r="D1392" s="2" t="s">
        <v>15</v>
      </c>
      <c r="E1392" s="3">
        <f t="shared" ca="1" si="710"/>
        <v>45831</v>
      </c>
      <c r="F1392" s="3">
        <f t="shared" ca="1" si="719"/>
        <v>45821</v>
      </c>
      <c r="G1392" s="3">
        <f t="shared" ca="1" si="720"/>
        <v>45827</v>
      </c>
      <c r="H1392" s="2">
        <v>5</v>
      </c>
      <c r="I1392" s="2" t="s">
        <v>16</v>
      </c>
      <c r="J1392" s="3">
        <f t="shared" ca="1" si="712"/>
        <v>45740</v>
      </c>
      <c r="K1392" s="3">
        <f t="shared" ca="1" si="721"/>
        <v>45730</v>
      </c>
      <c r="L1392" s="3">
        <f t="shared" ca="1" si="722"/>
        <v>45736</v>
      </c>
      <c r="M1392" s="9">
        <v>5</v>
      </c>
    </row>
    <row r="1393" spans="2:13" x14ac:dyDescent="0.25">
      <c r="B1393" s="25">
        <v>3342017</v>
      </c>
      <c r="C1393" s="26" t="s">
        <v>2319</v>
      </c>
      <c r="D1393" s="2" t="s">
        <v>15</v>
      </c>
      <c r="E1393" s="3">
        <f t="shared" ca="1" si="710"/>
        <v>45831</v>
      </c>
      <c r="F1393" s="3">
        <f t="shared" ca="1" si="719"/>
        <v>45821</v>
      </c>
      <c r="G1393" s="3">
        <f t="shared" ca="1" si="720"/>
        <v>45827</v>
      </c>
      <c r="H1393" s="2">
        <v>5</v>
      </c>
      <c r="I1393" s="2" t="s">
        <v>16</v>
      </c>
      <c r="J1393" s="3">
        <f t="shared" ca="1" si="712"/>
        <v>45740</v>
      </c>
      <c r="K1393" s="3">
        <f t="shared" ca="1" si="721"/>
        <v>45730</v>
      </c>
      <c r="L1393" s="3">
        <f t="shared" ca="1" si="722"/>
        <v>45736</v>
      </c>
      <c r="M1393" s="9">
        <v>5</v>
      </c>
    </row>
    <row r="1394" spans="2:13" x14ac:dyDescent="0.25">
      <c r="B1394" s="25">
        <v>3342016</v>
      </c>
      <c r="C1394" s="26" t="s">
        <v>2320</v>
      </c>
      <c r="D1394" s="2" t="s">
        <v>15</v>
      </c>
      <c r="E1394" s="3">
        <f t="shared" ca="1" si="710"/>
        <v>45831</v>
      </c>
      <c r="F1394" s="3">
        <f t="shared" ca="1" si="719"/>
        <v>45821</v>
      </c>
      <c r="G1394" s="3">
        <f t="shared" ca="1" si="720"/>
        <v>45827</v>
      </c>
      <c r="H1394" s="2">
        <v>5</v>
      </c>
      <c r="I1394" s="2" t="s">
        <v>16</v>
      </c>
      <c r="J1394" s="3">
        <f t="shared" ca="1" si="712"/>
        <v>45740</v>
      </c>
      <c r="K1394" s="3">
        <f t="shared" ca="1" si="721"/>
        <v>45730</v>
      </c>
      <c r="L1394" s="3">
        <f t="shared" ca="1" si="722"/>
        <v>45736</v>
      </c>
      <c r="M1394" s="9">
        <v>5</v>
      </c>
    </row>
    <row r="1395" spans="2:13" x14ac:dyDescent="0.25">
      <c r="B1395" s="25">
        <v>3342020</v>
      </c>
      <c r="C1395" s="26" t="s">
        <v>2321</v>
      </c>
      <c r="D1395" s="2" t="s">
        <v>15</v>
      </c>
      <c r="E1395" s="3">
        <f t="shared" ca="1" si="710"/>
        <v>45831</v>
      </c>
      <c r="F1395" s="3">
        <f t="shared" ca="1" si="719"/>
        <v>45821</v>
      </c>
      <c r="G1395" s="3">
        <f t="shared" ca="1" si="720"/>
        <v>45827</v>
      </c>
      <c r="H1395" s="2">
        <v>5</v>
      </c>
      <c r="I1395" s="2" t="s">
        <v>16</v>
      </c>
      <c r="J1395" s="3">
        <f t="shared" ca="1" si="712"/>
        <v>45740</v>
      </c>
      <c r="K1395" s="3">
        <f t="shared" ca="1" si="721"/>
        <v>45730</v>
      </c>
      <c r="L1395" s="3">
        <f t="shared" ca="1" si="722"/>
        <v>45736</v>
      </c>
      <c r="M1395" s="9">
        <v>5</v>
      </c>
    </row>
    <row r="1396" spans="2:13" x14ac:dyDescent="0.25">
      <c r="B1396" s="25">
        <v>3342018</v>
      </c>
      <c r="C1396" s="26" t="s">
        <v>2322</v>
      </c>
      <c r="D1396" s="2" t="s">
        <v>15</v>
      </c>
      <c r="E1396" s="3">
        <f t="shared" ca="1" si="710"/>
        <v>45831</v>
      </c>
      <c r="F1396" s="3">
        <f t="shared" ca="1" si="719"/>
        <v>45821</v>
      </c>
      <c r="G1396" s="3">
        <f t="shared" ca="1" si="720"/>
        <v>45827</v>
      </c>
      <c r="H1396" s="2">
        <v>5</v>
      </c>
      <c r="I1396" s="2" t="s">
        <v>16</v>
      </c>
      <c r="J1396" s="3">
        <f t="shared" ca="1" si="712"/>
        <v>45740</v>
      </c>
      <c r="K1396" s="3">
        <f t="shared" ca="1" si="721"/>
        <v>45730</v>
      </c>
      <c r="L1396" s="3">
        <f t="shared" ca="1" si="722"/>
        <v>45736</v>
      </c>
      <c r="M1396" s="9">
        <v>5</v>
      </c>
    </row>
    <row r="1397" spans="2:13" x14ac:dyDescent="0.25">
      <c r="B1397" s="25">
        <v>3339471</v>
      </c>
      <c r="C1397" s="26" t="s">
        <v>2323</v>
      </c>
      <c r="D1397" s="2" t="s">
        <v>15</v>
      </c>
      <c r="E1397" s="3">
        <f t="shared" ca="1" si="710"/>
        <v>45831</v>
      </c>
      <c r="F1397" s="3">
        <f t="shared" ca="1" si="719"/>
        <v>45821</v>
      </c>
      <c r="G1397" s="3">
        <f t="shared" ca="1" si="720"/>
        <v>45827</v>
      </c>
      <c r="H1397" s="2">
        <v>5</v>
      </c>
      <c r="I1397" s="2" t="s">
        <v>16</v>
      </c>
      <c r="J1397" s="3">
        <f t="shared" ca="1" si="712"/>
        <v>45740</v>
      </c>
      <c r="K1397" s="3">
        <f t="shared" ca="1" si="721"/>
        <v>45730</v>
      </c>
      <c r="L1397" s="3">
        <f t="shared" ca="1" si="722"/>
        <v>45736</v>
      </c>
      <c r="M1397" s="9">
        <v>5</v>
      </c>
    </row>
    <row r="1398" spans="2:13" x14ac:dyDescent="0.25">
      <c r="B1398" s="25">
        <v>3339459</v>
      </c>
      <c r="C1398" s="26" t="s">
        <v>2324</v>
      </c>
      <c r="D1398" s="2" t="s">
        <v>15</v>
      </c>
      <c r="E1398" s="3">
        <f t="shared" ca="1" si="710"/>
        <v>45831</v>
      </c>
      <c r="F1398" s="3">
        <f t="shared" ca="1" si="719"/>
        <v>45821</v>
      </c>
      <c r="G1398" s="3">
        <f t="shared" ca="1" si="720"/>
        <v>45827</v>
      </c>
      <c r="H1398" s="2">
        <v>5</v>
      </c>
      <c r="I1398" s="2" t="s">
        <v>16</v>
      </c>
      <c r="J1398" s="3">
        <f t="shared" ca="1" si="712"/>
        <v>45740</v>
      </c>
      <c r="K1398" s="3">
        <f t="shared" ca="1" si="721"/>
        <v>45730</v>
      </c>
      <c r="L1398" s="3">
        <f t="shared" ca="1" si="722"/>
        <v>45736</v>
      </c>
      <c r="M1398" s="9">
        <v>5</v>
      </c>
    </row>
    <row r="1399" spans="2:13" x14ac:dyDescent="0.25">
      <c r="B1399" s="25">
        <v>3339467</v>
      </c>
      <c r="C1399" s="26" t="s">
        <v>2325</v>
      </c>
      <c r="D1399" s="2" t="s">
        <v>15</v>
      </c>
      <c r="E1399" s="3">
        <f t="shared" ca="1" si="710"/>
        <v>45831</v>
      </c>
      <c r="F1399" s="3">
        <f t="shared" ca="1" si="719"/>
        <v>45821</v>
      </c>
      <c r="G1399" s="3">
        <f t="shared" ca="1" si="720"/>
        <v>45827</v>
      </c>
      <c r="H1399" s="2">
        <v>5</v>
      </c>
      <c r="I1399" s="2" t="s">
        <v>16</v>
      </c>
      <c r="J1399" s="3">
        <f t="shared" ca="1" si="712"/>
        <v>45740</v>
      </c>
      <c r="K1399" s="3">
        <f t="shared" ca="1" si="721"/>
        <v>45730</v>
      </c>
      <c r="L1399" s="3">
        <f t="shared" ca="1" si="722"/>
        <v>45736</v>
      </c>
      <c r="M1399" s="9">
        <v>5</v>
      </c>
    </row>
    <row r="1400" spans="2:13" x14ac:dyDescent="0.25">
      <c r="B1400" s="25">
        <v>3339475</v>
      </c>
      <c r="C1400" s="26" t="s">
        <v>2326</v>
      </c>
      <c r="D1400" s="2" t="s">
        <v>15</v>
      </c>
      <c r="E1400" s="3">
        <f t="shared" ca="1" si="710"/>
        <v>45831</v>
      </c>
      <c r="F1400" s="3">
        <f t="shared" ca="1" si="719"/>
        <v>45821</v>
      </c>
      <c r="G1400" s="3">
        <f t="shared" ca="1" si="720"/>
        <v>45827</v>
      </c>
      <c r="H1400" s="2">
        <v>5</v>
      </c>
      <c r="I1400" s="2" t="s">
        <v>16</v>
      </c>
      <c r="J1400" s="3">
        <f t="shared" ca="1" si="712"/>
        <v>45740</v>
      </c>
      <c r="K1400" s="3">
        <f t="shared" ca="1" si="721"/>
        <v>45730</v>
      </c>
      <c r="L1400" s="3">
        <f t="shared" ca="1" si="722"/>
        <v>45736</v>
      </c>
      <c r="M1400" s="9">
        <v>5</v>
      </c>
    </row>
    <row r="1401" spans="2:13" x14ac:dyDescent="0.25">
      <c r="B1401" s="25">
        <v>3339469</v>
      </c>
      <c r="C1401" s="26" t="s">
        <v>2327</v>
      </c>
      <c r="D1401" s="2" t="s">
        <v>15</v>
      </c>
      <c r="E1401" s="3">
        <f t="shared" ca="1" si="710"/>
        <v>45831</v>
      </c>
      <c r="F1401" s="3">
        <f t="shared" ca="1" si="719"/>
        <v>45821</v>
      </c>
      <c r="G1401" s="3">
        <f t="shared" ca="1" si="720"/>
        <v>45827</v>
      </c>
      <c r="H1401" s="2">
        <v>5</v>
      </c>
      <c r="I1401" s="2" t="s">
        <v>16</v>
      </c>
      <c r="J1401" s="3">
        <f t="shared" ca="1" si="712"/>
        <v>45740</v>
      </c>
      <c r="K1401" s="3">
        <f t="shared" ca="1" si="721"/>
        <v>45730</v>
      </c>
      <c r="L1401" s="3">
        <f t="shared" ca="1" si="722"/>
        <v>45736</v>
      </c>
      <c r="M1401" s="9">
        <v>5</v>
      </c>
    </row>
    <row r="1402" spans="2:13" x14ac:dyDescent="0.25">
      <c r="B1402" s="25">
        <v>3339464</v>
      </c>
      <c r="C1402" s="26" t="s">
        <v>2328</v>
      </c>
      <c r="D1402" s="2" t="s">
        <v>15</v>
      </c>
      <c r="E1402" s="3">
        <f t="shared" ca="1" si="710"/>
        <v>45831</v>
      </c>
      <c r="F1402" s="3">
        <f t="shared" ca="1" si="719"/>
        <v>45821</v>
      </c>
      <c r="G1402" s="3">
        <f t="shared" ca="1" si="720"/>
        <v>45827</v>
      </c>
      <c r="H1402" s="2">
        <v>5</v>
      </c>
      <c r="I1402" s="2" t="s">
        <v>16</v>
      </c>
      <c r="J1402" s="3">
        <f t="shared" ca="1" si="712"/>
        <v>45740</v>
      </c>
      <c r="K1402" s="3">
        <f t="shared" ca="1" si="721"/>
        <v>45730</v>
      </c>
      <c r="L1402" s="3">
        <f t="shared" ca="1" si="722"/>
        <v>45736</v>
      </c>
      <c r="M1402" s="9">
        <v>5</v>
      </c>
    </row>
    <row r="1403" spans="2:13" x14ac:dyDescent="0.25">
      <c r="B1403" s="25">
        <v>3339468</v>
      </c>
      <c r="C1403" s="26" t="s">
        <v>2329</v>
      </c>
      <c r="D1403" s="2" t="s">
        <v>15</v>
      </c>
      <c r="E1403" s="3">
        <f t="shared" ca="1" si="710"/>
        <v>45831</v>
      </c>
      <c r="F1403" s="3">
        <f t="shared" ca="1" si="719"/>
        <v>45821</v>
      </c>
      <c r="G1403" s="3">
        <f t="shared" ca="1" si="720"/>
        <v>45827</v>
      </c>
      <c r="H1403" s="2">
        <v>5</v>
      </c>
      <c r="I1403" s="2" t="s">
        <v>16</v>
      </c>
      <c r="J1403" s="3">
        <f t="shared" ca="1" si="712"/>
        <v>45740</v>
      </c>
      <c r="K1403" s="3">
        <f t="shared" ca="1" si="721"/>
        <v>45730</v>
      </c>
      <c r="L1403" s="3">
        <f t="shared" ca="1" si="722"/>
        <v>45736</v>
      </c>
      <c r="M1403" s="9">
        <v>5</v>
      </c>
    </row>
    <row r="1404" spans="2:13" x14ac:dyDescent="0.25">
      <c r="B1404" s="25">
        <v>3342316</v>
      </c>
      <c r="C1404" s="26" t="s">
        <v>2330</v>
      </c>
      <c r="D1404" s="2" t="s">
        <v>15</v>
      </c>
      <c r="E1404" s="3">
        <f t="shared" ca="1" si="710"/>
        <v>45831</v>
      </c>
      <c r="F1404" s="3">
        <f t="shared" ca="1" si="719"/>
        <v>45821</v>
      </c>
      <c r="G1404" s="3">
        <f t="shared" ca="1" si="720"/>
        <v>45827</v>
      </c>
      <c r="H1404" s="2">
        <v>5</v>
      </c>
      <c r="I1404" s="2" t="s">
        <v>16</v>
      </c>
      <c r="J1404" s="3">
        <f t="shared" ca="1" si="712"/>
        <v>45740</v>
      </c>
      <c r="K1404" s="3">
        <f t="shared" ca="1" si="721"/>
        <v>45730</v>
      </c>
      <c r="L1404" s="3">
        <f t="shared" ca="1" si="722"/>
        <v>45736</v>
      </c>
      <c r="M1404" s="9">
        <v>5</v>
      </c>
    </row>
    <row r="1405" spans="2:13" x14ac:dyDescent="0.25">
      <c r="B1405" s="25">
        <v>3342313</v>
      </c>
      <c r="C1405" s="26" t="s">
        <v>2331</v>
      </c>
      <c r="D1405" s="2" t="s">
        <v>15</v>
      </c>
      <c r="E1405" s="3">
        <f t="shared" ca="1" si="710"/>
        <v>45831</v>
      </c>
      <c r="F1405" s="3">
        <f t="shared" ca="1" si="719"/>
        <v>45821</v>
      </c>
      <c r="G1405" s="3">
        <f t="shared" ca="1" si="720"/>
        <v>45827</v>
      </c>
      <c r="H1405" s="2">
        <v>5</v>
      </c>
      <c r="I1405" s="2" t="s">
        <v>16</v>
      </c>
      <c r="J1405" s="3">
        <f t="shared" ca="1" si="712"/>
        <v>45740</v>
      </c>
      <c r="K1405" s="3">
        <f t="shared" ca="1" si="721"/>
        <v>45730</v>
      </c>
      <c r="L1405" s="3">
        <f t="shared" ca="1" si="722"/>
        <v>45736</v>
      </c>
      <c r="M1405" s="9">
        <v>5</v>
      </c>
    </row>
    <row r="1406" spans="2:13" x14ac:dyDescent="0.25">
      <c r="B1406" s="25">
        <v>3340972</v>
      </c>
      <c r="C1406" s="26" t="s">
        <v>2332</v>
      </c>
      <c r="D1406" s="2" t="s">
        <v>15</v>
      </c>
      <c r="E1406" s="3">
        <f t="shared" ca="1" si="710"/>
        <v>45831</v>
      </c>
      <c r="F1406" s="3">
        <f t="shared" ca="1" si="719"/>
        <v>45821</v>
      </c>
      <c r="G1406" s="3">
        <f t="shared" ca="1" si="720"/>
        <v>45827</v>
      </c>
      <c r="H1406" s="2">
        <v>5</v>
      </c>
      <c r="I1406" s="2" t="s">
        <v>16</v>
      </c>
      <c r="J1406" s="3">
        <f t="shared" ca="1" si="712"/>
        <v>45740</v>
      </c>
      <c r="K1406" s="3">
        <f t="shared" ca="1" si="721"/>
        <v>45730</v>
      </c>
      <c r="L1406" s="3">
        <f t="shared" ca="1" si="722"/>
        <v>45736</v>
      </c>
      <c r="M1406" s="9">
        <v>5</v>
      </c>
    </row>
    <row r="1407" spans="2:13" x14ac:dyDescent="0.25">
      <c r="B1407" s="25">
        <v>3340975</v>
      </c>
      <c r="C1407" s="26" t="s">
        <v>2333</v>
      </c>
      <c r="D1407" s="2" t="s">
        <v>15</v>
      </c>
      <c r="E1407" s="3">
        <f t="shared" ca="1" si="710"/>
        <v>45831</v>
      </c>
      <c r="F1407" s="3">
        <f t="shared" ca="1" si="719"/>
        <v>45821</v>
      </c>
      <c r="G1407" s="3">
        <f t="shared" ca="1" si="720"/>
        <v>45827</v>
      </c>
      <c r="H1407" s="2">
        <v>5</v>
      </c>
      <c r="I1407" s="2" t="s">
        <v>16</v>
      </c>
      <c r="J1407" s="3">
        <f t="shared" ca="1" si="712"/>
        <v>45740</v>
      </c>
      <c r="K1407" s="3">
        <f t="shared" ca="1" si="721"/>
        <v>45730</v>
      </c>
      <c r="L1407" s="3">
        <f t="shared" ca="1" si="722"/>
        <v>45736</v>
      </c>
      <c r="M1407" s="9">
        <v>5</v>
      </c>
    </row>
    <row r="1408" spans="2:13" x14ac:dyDescent="0.25">
      <c r="B1408" s="25">
        <v>3340971</v>
      </c>
      <c r="C1408" s="26" t="s">
        <v>2334</v>
      </c>
      <c r="D1408" s="2" t="s">
        <v>15</v>
      </c>
      <c r="E1408" s="3">
        <f t="shared" ca="1" si="710"/>
        <v>45831</v>
      </c>
      <c r="F1408" s="3">
        <f t="shared" ca="1" si="719"/>
        <v>45821</v>
      </c>
      <c r="G1408" s="3">
        <f t="shared" ca="1" si="720"/>
        <v>45827</v>
      </c>
      <c r="H1408" s="2">
        <v>5</v>
      </c>
      <c r="I1408" s="2" t="s">
        <v>16</v>
      </c>
      <c r="J1408" s="3">
        <f t="shared" ca="1" si="712"/>
        <v>45740</v>
      </c>
      <c r="K1408" s="3">
        <f t="shared" ca="1" si="721"/>
        <v>45730</v>
      </c>
      <c r="L1408" s="3">
        <f t="shared" ca="1" si="722"/>
        <v>45736</v>
      </c>
      <c r="M1408" s="9">
        <v>5</v>
      </c>
    </row>
    <row r="1409" spans="2:13" x14ac:dyDescent="0.25">
      <c r="B1409" s="25">
        <v>3340976</v>
      </c>
      <c r="C1409" s="26" t="s">
        <v>2335</v>
      </c>
      <c r="D1409" s="2" t="s">
        <v>15</v>
      </c>
      <c r="E1409" s="3">
        <f t="shared" ca="1" si="710"/>
        <v>45831</v>
      </c>
      <c r="F1409" s="3">
        <f t="shared" ca="1" si="719"/>
        <v>45821</v>
      </c>
      <c r="G1409" s="3">
        <f t="shared" ca="1" si="720"/>
        <v>45827</v>
      </c>
      <c r="H1409" s="2">
        <v>5</v>
      </c>
      <c r="I1409" s="2" t="s">
        <v>16</v>
      </c>
      <c r="J1409" s="3">
        <f t="shared" ca="1" si="712"/>
        <v>45740</v>
      </c>
      <c r="K1409" s="3">
        <f t="shared" ca="1" si="721"/>
        <v>45730</v>
      </c>
      <c r="L1409" s="3">
        <f t="shared" ca="1" si="722"/>
        <v>45736</v>
      </c>
      <c r="M1409" s="9">
        <v>5</v>
      </c>
    </row>
    <row r="1410" spans="2:13" x14ac:dyDescent="0.25">
      <c r="B1410" s="25">
        <v>3340978</v>
      </c>
      <c r="C1410" s="26" t="s">
        <v>2336</v>
      </c>
      <c r="D1410" s="2" t="s">
        <v>15</v>
      </c>
      <c r="E1410" s="3">
        <f t="shared" ca="1" si="710"/>
        <v>45831</v>
      </c>
      <c r="F1410" s="3">
        <f t="shared" ca="1" si="719"/>
        <v>45821</v>
      </c>
      <c r="G1410" s="3">
        <f t="shared" ca="1" si="720"/>
        <v>45827</v>
      </c>
      <c r="H1410" s="2">
        <v>5</v>
      </c>
      <c r="I1410" s="2" t="s">
        <v>16</v>
      </c>
      <c r="J1410" s="3">
        <f t="shared" ca="1" si="712"/>
        <v>45740</v>
      </c>
      <c r="K1410" s="3">
        <f t="shared" ca="1" si="721"/>
        <v>45730</v>
      </c>
      <c r="L1410" s="3">
        <f t="shared" ca="1" si="722"/>
        <v>45736</v>
      </c>
      <c r="M1410" s="9">
        <v>5</v>
      </c>
    </row>
    <row r="1411" spans="2:13" x14ac:dyDescent="0.25">
      <c r="B1411" s="25">
        <v>3340979</v>
      </c>
      <c r="C1411" s="26" t="s">
        <v>2337</v>
      </c>
      <c r="D1411" s="2" t="s">
        <v>15</v>
      </c>
      <c r="E1411" s="3">
        <f t="shared" ca="1" si="710"/>
        <v>45831</v>
      </c>
      <c r="F1411" s="3">
        <f t="shared" ref="F1411:F1474" ca="1" si="723">E1411-10</f>
        <v>45821</v>
      </c>
      <c r="G1411" s="3">
        <f t="shared" ref="G1411:G1474" ca="1" si="724">E1411-4</f>
        <v>45827</v>
      </c>
      <c r="H1411" s="2">
        <v>5</v>
      </c>
      <c r="I1411" s="2" t="s">
        <v>16</v>
      </c>
      <c r="J1411" s="3">
        <f t="shared" ca="1" si="712"/>
        <v>45740</v>
      </c>
      <c r="K1411" s="3">
        <f t="shared" ref="K1411:K1474" ca="1" si="725">J1411-10</f>
        <v>45730</v>
      </c>
      <c r="L1411" s="3">
        <f t="shared" ref="L1411:L1474" ca="1" si="726">J1411-4</f>
        <v>45736</v>
      </c>
      <c r="M1411" s="9">
        <v>5</v>
      </c>
    </row>
    <row r="1412" spans="2:13" x14ac:dyDescent="0.25">
      <c r="B1412" s="25">
        <v>3345084</v>
      </c>
      <c r="C1412" s="26" t="s">
        <v>2338</v>
      </c>
      <c r="D1412" s="2" t="s">
        <v>15</v>
      </c>
      <c r="E1412" s="3">
        <f t="shared" ca="1" si="710"/>
        <v>45831</v>
      </c>
      <c r="F1412" s="3">
        <f t="shared" ca="1" si="723"/>
        <v>45821</v>
      </c>
      <c r="G1412" s="3">
        <f t="shared" ca="1" si="724"/>
        <v>45827</v>
      </c>
      <c r="H1412" s="2">
        <v>5</v>
      </c>
      <c r="I1412" s="2" t="s">
        <v>16</v>
      </c>
      <c r="J1412" s="3">
        <f t="shared" ca="1" si="712"/>
        <v>45740</v>
      </c>
      <c r="K1412" s="3">
        <f t="shared" ca="1" si="725"/>
        <v>45730</v>
      </c>
      <c r="L1412" s="3">
        <f t="shared" ca="1" si="726"/>
        <v>45736</v>
      </c>
      <c r="M1412" s="9">
        <v>5</v>
      </c>
    </row>
    <row r="1413" spans="2:13" x14ac:dyDescent="0.25">
      <c r="B1413" s="25">
        <v>3345082</v>
      </c>
      <c r="C1413" s="26" t="s">
        <v>2339</v>
      </c>
      <c r="D1413" s="2" t="s">
        <v>15</v>
      </c>
      <c r="E1413" s="3">
        <f t="shared" ca="1" si="710"/>
        <v>45831</v>
      </c>
      <c r="F1413" s="3">
        <f t="shared" ca="1" si="723"/>
        <v>45821</v>
      </c>
      <c r="G1413" s="3">
        <f t="shared" ca="1" si="724"/>
        <v>45827</v>
      </c>
      <c r="H1413" s="2">
        <v>5</v>
      </c>
      <c r="I1413" s="2" t="s">
        <v>16</v>
      </c>
      <c r="J1413" s="3">
        <f t="shared" ca="1" si="712"/>
        <v>45740</v>
      </c>
      <c r="K1413" s="3">
        <f t="shared" ca="1" si="725"/>
        <v>45730</v>
      </c>
      <c r="L1413" s="3">
        <f t="shared" ca="1" si="726"/>
        <v>45736</v>
      </c>
      <c r="M1413" s="9">
        <v>5</v>
      </c>
    </row>
    <row r="1414" spans="2:13" x14ac:dyDescent="0.25">
      <c r="B1414" s="25">
        <v>3345087</v>
      </c>
      <c r="C1414" s="26" t="s">
        <v>2340</v>
      </c>
      <c r="D1414" s="2" t="s">
        <v>15</v>
      </c>
      <c r="E1414" s="3">
        <f t="shared" ca="1" si="710"/>
        <v>45831</v>
      </c>
      <c r="F1414" s="3">
        <f t="shared" ca="1" si="723"/>
        <v>45821</v>
      </c>
      <c r="G1414" s="3">
        <f t="shared" ca="1" si="724"/>
        <v>45827</v>
      </c>
      <c r="H1414" s="2">
        <v>5</v>
      </c>
      <c r="I1414" s="2" t="s">
        <v>16</v>
      </c>
      <c r="J1414" s="3">
        <f t="shared" ca="1" si="712"/>
        <v>45740</v>
      </c>
      <c r="K1414" s="3">
        <f t="shared" ca="1" si="725"/>
        <v>45730</v>
      </c>
      <c r="L1414" s="3">
        <f t="shared" ca="1" si="726"/>
        <v>45736</v>
      </c>
      <c r="M1414" s="9">
        <v>5</v>
      </c>
    </row>
    <row r="1415" spans="2:13" x14ac:dyDescent="0.25">
      <c r="B1415" s="25">
        <v>3345088</v>
      </c>
      <c r="C1415" s="26" t="s">
        <v>2341</v>
      </c>
      <c r="D1415" s="2" t="s">
        <v>15</v>
      </c>
      <c r="E1415" s="3">
        <f t="shared" ca="1" si="710"/>
        <v>45831</v>
      </c>
      <c r="F1415" s="3">
        <f t="shared" ca="1" si="723"/>
        <v>45821</v>
      </c>
      <c r="G1415" s="3">
        <f t="shared" ca="1" si="724"/>
        <v>45827</v>
      </c>
      <c r="H1415" s="2">
        <v>5</v>
      </c>
      <c r="I1415" s="2" t="s">
        <v>16</v>
      </c>
      <c r="J1415" s="3">
        <f t="shared" ca="1" si="712"/>
        <v>45740</v>
      </c>
      <c r="K1415" s="3">
        <f t="shared" ca="1" si="725"/>
        <v>45730</v>
      </c>
      <c r="L1415" s="3">
        <f t="shared" ca="1" si="726"/>
        <v>45736</v>
      </c>
      <c r="M1415" s="9">
        <v>5</v>
      </c>
    </row>
    <row r="1416" spans="2:13" x14ac:dyDescent="0.25">
      <c r="B1416" s="25">
        <v>3345081</v>
      </c>
      <c r="C1416" s="26" t="s">
        <v>2342</v>
      </c>
      <c r="D1416" s="2" t="s">
        <v>15</v>
      </c>
      <c r="E1416" s="3">
        <f t="shared" ca="1" si="710"/>
        <v>45831</v>
      </c>
      <c r="F1416" s="3">
        <f t="shared" ca="1" si="723"/>
        <v>45821</v>
      </c>
      <c r="G1416" s="3">
        <f t="shared" ca="1" si="724"/>
        <v>45827</v>
      </c>
      <c r="H1416" s="2">
        <v>5</v>
      </c>
      <c r="I1416" s="2" t="s">
        <v>16</v>
      </c>
      <c r="J1416" s="3">
        <f t="shared" ca="1" si="712"/>
        <v>45740</v>
      </c>
      <c r="K1416" s="3">
        <f t="shared" ca="1" si="725"/>
        <v>45730</v>
      </c>
      <c r="L1416" s="3">
        <f t="shared" ca="1" si="726"/>
        <v>45736</v>
      </c>
      <c r="M1416" s="9">
        <v>5</v>
      </c>
    </row>
    <row r="1417" spans="2:13" x14ac:dyDescent="0.25">
      <c r="B1417" s="25">
        <v>3345089</v>
      </c>
      <c r="C1417" s="26" t="s">
        <v>2343</v>
      </c>
      <c r="D1417" s="2" t="s">
        <v>15</v>
      </c>
      <c r="E1417" s="3">
        <f t="shared" ca="1" si="710"/>
        <v>45831</v>
      </c>
      <c r="F1417" s="3">
        <f t="shared" ca="1" si="723"/>
        <v>45821</v>
      </c>
      <c r="G1417" s="3">
        <f t="shared" ca="1" si="724"/>
        <v>45827</v>
      </c>
      <c r="H1417" s="2">
        <v>5</v>
      </c>
      <c r="I1417" s="2" t="s">
        <v>16</v>
      </c>
      <c r="J1417" s="3">
        <f t="shared" ca="1" si="712"/>
        <v>45740</v>
      </c>
      <c r="K1417" s="3">
        <f t="shared" ca="1" si="725"/>
        <v>45730</v>
      </c>
      <c r="L1417" s="3">
        <f t="shared" ca="1" si="726"/>
        <v>45736</v>
      </c>
      <c r="M1417" s="9">
        <v>5</v>
      </c>
    </row>
    <row r="1418" spans="2:13" x14ac:dyDescent="0.25">
      <c r="B1418" s="25">
        <v>3345083</v>
      </c>
      <c r="C1418" s="26" t="s">
        <v>2344</v>
      </c>
      <c r="D1418" s="2" t="s">
        <v>15</v>
      </c>
      <c r="E1418" s="3">
        <f t="shared" ca="1" si="710"/>
        <v>45831</v>
      </c>
      <c r="F1418" s="3">
        <f t="shared" ca="1" si="723"/>
        <v>45821</v>
      </c>
      <c r="G1418" s="3">
        <f t="shared" ca="1" si="724"/>
        <v>45827</v>
      </c>
      <c r="H1418" s="2">
        <v>5</v>
      </c>
      <c r="I1418" s="2" t="s">
        <v>16</v>
      </c>
      <c r="J1418" s="3">
        <f t="shared" ca="1" si="712"/>
        <v>45740</v>
      </c>
      <c r="K1418" s="3">
        <f t="shared" ca="1" si="725"/>
        <v>45730</v>
      </c>
      <c r="L1418" s="3">
        <f t="shared" ca="1" si="726"/>
        <v>45736</v>
      </c>
      <c r="M1418" s="9">
        <v>5</v>
      </c>
    </row>
    <row r="1419" spans="2:13" x14ac:dyDescent="0.25">
      <c r="B1419" s="25">
        <v>3345086</v>
      </c>
      <c r="C1419" s="26" t="s">
        <v>2345</v>
      </c>
      <c r="D1419" s="2" t="s">
        <v>15</v>
      </c>
      <c r="E1419" s="3">
        <f t="shared" ca="1" si="710"/>
        <v>45831</v>
      </c>
      <c r="F1419" s="3">
        <f t="shared" ca="1" si="723"/>
        <v>45821</v>
      </c>
      <c r="G1419" s="3">
        <f t="shared" ca="1" si="724"/>
        <v>45827</v>
      </c>
      <c r="H1419" s="2">
        <v>5</v>
      </c>
      <c r="I1419" s="2" t="s">
        <v>16</v>
      </c>
      <c r="J1419" s="3">
        <f t="shared" ca="1" si="712"/>
        <v>45740</v>
      </c>
      <c r="K1419" s="3">
        <f t="shared" ca="1" si="725"/>
        <v>45730</v>
      </c>
      <c r="L1419" s="3">
        <f t="shared" ca="1" si="726"/>
        <v>45736</v>
      </c>
      <c r="M1419" s="9">
        <v>5</v>
      </c>
    </row>
    <row r="1420" spans="2:13" x14ac:dyDescent="0.25">
      <c r="B1420" s="25">
        <v>3339477</v>
      </c>
      <c r="C1420" s="26" t="s">
        <v>2346</v>
      </c>
      <c r="D1420" s="2" t="s">
        <v>15</v>
      </c>
      <c r="E1420" s="3">
        <f t="shared" ca="1" si="710"/>
        <v>45831</v>
      </c>
      <c r="F1420" s="3">
        <f t="shared" ca="1" si="723"/>
        <v>45821</v>
      </c>
      <c r="G1420" s="3">
        <f t="shared" ca="1" si="724"/>
        <v>45827</v>
      </c>
      <c r="H1420" s="2">
        <v>5</v>
      </c>
      <c r="I1420" s="2" t="s">
        <v>16</v>
      </c>
      <c r="J1420" s="3">
        <f t="shared" ca="1" si="712"/>
        <v>45740</v>
      </c>
      <c r="K1420" s="3">
        <f t="shared" ca="1" si="725"/>
        <v>45730</v>
      </c>
      <c r="L1420" s="3">
        <f t="shared" ca="1" si="726"/>
        <v>45736</v>
      </c>
      <c r="M1420" s="9">
        <v>5</v>
      </c>
    </row>
    <row r="1421" spans="2:13" x14ac:dyDescent="0.25">
      <c r="B1421" s="25">
        <v>3339460</v>
      </c>
      <c r="C1421" s="26" t="s">
        <v>2347</v>
      </c>
      <c r="D1421" s="2" t="s">
        <v>15</v>
      </c>
      <c r="E1421" s="3">
        <f t="shared" ca="1" si="710"/>
        <v>45831</v>
      </c>
      <c r="F1421" s="3">
        <f t="shared" ca="1" si="723"/>
        <v>45821</v>
      </c>
      <c r="G1421" s="3">
        <f t="shared" ca="1" si="724"/>
        <v>45827</v>
      </c>
      <c r="H1421" s="2">
        <v>5</v>
      </c>
      <c r="I1421" s="2" t="s">
        <v>16</v>
      </c>
      <c r="J1421" s="3">
        <f t="shared" ca="1" si="712"/>
        <v>45740</v>
      </c>
      <c r="K1421" s="3">
        <f t="shared" ca="1" si="725"/>
        <v>45730</v>
      </c>
      <c r="L1421" s="3">
        <f t="shared" ca="1" si="726"/>
        <v>45736</v>
      </c>
      <c r="M1421" s="9">
        <v>5</v>
      </c>
    </row>
    <row r="1422" spans="2:13" x14ac:dyDescent="0.25">
      <c r="B1422" s="25">
        <v>3339478</v>
      </c>
      <c r="C1422" s="26" t="s">
        <v>2348</v>
      </c>
      <c r="D1422" s="2" t="s">
        <v>15</v>
      </c>
      <c r="E1422" s="3">
        <f t="shared" ca="1" si="710"/>
        <v>45831</v>
      </c>
      <c r="F1422" s="3">
        <f t="shared" ca="1" si="723"/>
        <v>45821</v>
      </c>
      <c r="G1422" s="3">
        <f t="shared" ca="1" si="724"/>
        <v>45827</v>
      </c>
      <c r="H1422" s="2">
        <v>5</v>
      </c>
      <c r="I1422" s="2" t="s">
        <v>16</v>
      </c>
      <c r="J1422" s="3">
        <f t="shared" ca="1" si="712"/>
        <v>45740</v>
      </c>
      <c r="K1422" s="3">
        <f t="shared" ca="1" si="725"/>
        <v>45730</v>
      </c>
      <c r="L1422" s="3">
        <f t="shared" ca="1" si="726"/>
        <v>45736</v>
      </c>
      <c r="M1422" s="9">
        <v>5</v>
      </c>
    </row>
    <row r="1423" spans="2:13" x14ac:dyDescent="0.25">
      <c r="B1423" s="25">
        <v>3342317</v>
      </c>
      <c r="C1423" s="26" t="s">
        <v>2349</v>
      </c>
      <c r="D1423" s="2" t="s">
        <v>15</v>
      </c>
      <c r="E1423" s="3">
        <f t="shared" ca="1" si="710"/>
        <v>45831</v>
      </c>
      <c r="F1423" s="3">
        <f t="shared" ca="1" si="723"/>
        <v>45821</v>
      </c>
      <c r="G1423" s="3">
        <f t="shared" ca="1" si="724"/>
        <v>45827</v>
      </c>
      <c r="H1423" s="2">
        <v>5</v>
      </c>
      <c r="I1423" s="2" t="s">
        <v>16</v>
      </c>
      <c r="J1423" s="3">
        <f t="shared" ca="1" si="712"/>
        <v>45740</v>
      </c>
      <c r="K1423" s="3">
        <f t="shared" ca="1" si="725"/>
        <v>45730</v>
      </c>
      <c r="L1423" s="3">
        <f t="shared" ca="1" si="726"/>
        <v>45736</v>
      </c>
      <c r="M1423" s="9">
        <v>5</v>
      </c>
    </row>
    <row r="1424" spans="2:13" x14ac:dyDescent="0.25">
      <c r="B1424" s="25">
        <v>3342312</v>
      </c>
      <c r="C1424" s="26" t="s">
        <v>2350</v>
      </c>
      <c r="D1424" s="2" t="s">
        <v>15</v>
      </c>
      <c r="E1424" s="3">
        <f t="shared" ca="1" si="710"/>
        <v>45831</v>
      </c>
      <c r="F1424" s="3">
        <f t="shared" ca="1" si="723"/>
        <v>45821</v>
      </c>
      <c r="G1424" s="3">
        <f t="shared" ca="1" si="724"/>
        <v>45827</v>
      </c>
      <c r="H1424" s="2">
        <v>5</v>
      </c>
      <c r="I1424" s="2" t="s">
        <v>16</v>
      </c>
      <c r="J1424" s="3">
        <f t="shared" ca="1" si="712"/>
        <v>45740</v>
      </c>
      <c r="K1424" s="3">
        <f t="shared" ca="1" si="725"/>
        <v>45730</v>
      </c>
      <c r="L1424" s="3">
        <f t="shared" ca="1" si="726"/>
        <v>45736</v>
      </c>
      <c r="M1424" s="9">
        <v>5</v>
      </c>
    </row>
    <row r="1425" spans="2:13" x14ac:dyDescent="0.25">
      <c r="B1425" s="25">
        <v>3342315</v>
      </c>
      <c r="C1425" s="26" t="s">
        <v>2351</v>
      </c>
      <c r="D1425" s="2" t="s">
        <v>15</v>
      </c>
      <c r="E1425" s="3">
        <f t="shared" ca="1" si="710"/>
        <v>45831</v>
      </c>
      <c r="F1425" s="3">
        <f t="shared" ca="1" si="723"/>
        <v>45821</v>
      </c>
      <c r="G1425" s="3">
        <f t="shared" ca="1" si="724"/>
        <v>45827</v>
      </c>
      <c r="H1425" s="2">
        <v>5</v>
      </c>
      <c r="I1425" s="2" t="s">
        <v>16</v>
      </c>
      <c r="J1425" s="3">
        <f t="shared" ca="1" si="712"/>
        <v>45740</v>
      </c>
      <c r="K1425" s="3">
        <f t="shared" ca="1" si="725"/>
        <v>45730</v>
      </c>
      <c r="L1425" s="3">
        <f t="shared" ca="1" si="726"/>
        <v>45736</v>
      </c>
      <c r="M1425" s="9">
        <v>5</v>
      </c>
    </row>
    <row r="1426" spans="2:13" x14ac:dyDescent="0.25">
      <c r="B1426" s="25">
        <v>3342314</v>
      </c>
      <c r="C1426" s="26" t="s">
        <v>2352</v>
      </c>
      <c r="D1426" s="2" t="s">
        <v>15</v>
      </c>
      <c r="E1426" s="3">
        <f t="shared" ca="1" si="710"/>
        <v>45831</v>
      </c>
      <c r="F1426" s="3">
        <f t="shared" ca="1" si="723"/>
        <v>45821</v>
      </c>
      <c r="G1426" s="3">
        <f t="shared" ca="1" si="724"/>
        <v>45827</v>
      </c>
      <c r="H1426" s="2">
        <v>5</v>
      </c>
      <c r="I1426" s="2" t="s">
        <v>16</v>
      </c>
      <c r="J1426" s="3">
        <f t="shared" ca="1" si="712"/>
        <v>45740</v>
      </c>
      <c r="K1426" s="3">
        <f t="shared" ca="1" si="725"/>
        <v>45730</v>
      </c>
      <c r="L1426" s="3">
        <f t="shared" ca="1" si="726"/>
        <v>45736</v>
      </c>
      <c r="M1426" s="9">
        <v>5</v>
      </c>
    </row>
    <row r="1427" spans="2:13" x14ac:dyDescent="0.25">
      <c r="B1427" s="25">
        <v>3342308</v>
      </c>
      <c r="C1427" s="26" t="s">
        <v>2353</v>
      </c>
      <c r="D1427" s="2" t="s">
        <v>15</v>
      </c>
      <c r="E1427" s="3">
        <f t="shared" ca="1" si="710"/>
        <v>45831</v>
      </c>
      <c r="F1427" s="3">
        <f t="shared" ca="1" si="723"/>
        <v>45821</v>
      </c>
      <c r="G1427" s="3">
        <f t="shared" ca="1" si="724"/>
        <v>45827</v>
      </c>
      <c r="H1427" s="2">
        <v>5</v>
      </c>
      <c r="I1427" s="2" t="s">
        <v>16</v>
      </c>
      <c r="J1427" s="3">
        <f t="shared" ca="1" si="712"/>
        <v>45740</v>
      </c>
      <c r="K1427" s="3">
        <f t="shared" ca="1" si="725"/>
        <v>45730</v>
      </c>
      <c r="L1427" s="3">
        <f t="shared" ca="1" si="726"/>
        <v>45736</v>
      </c>
      <c r="M1427" s="9">
        <v>5</v>
      </c>
    </row>
    <row r="1428" spans="2:13" x14ac:dyDescent="0.25">
      <c r="B1428" s="25">
        <v>3342311</v>
      </c>
      <c r="C1428" s="26" t="s">
        <v>2354</v>
      </c>
      <c r="D1428" s="2" t="s">
        <v>15</v>
      </c>
      <c r="E1428" s="3">
        <f t="shared" ca="1" si="710"/>
        <v>45831</v>
      </c>
      <c r="F1428" s="3">
        <f t="shared" ca="1" si="723"/>
        <v>45821</v>
      </c>
      <c r="G1428" s="3">
        <f t="shared" ca="1" si="724"/>
        <v>45827</v>
      </c>
      <c r="H1428" s="2">
        <v>5</v>
      </c>
      <c r="I1428" s="2" t="s">
        <v>16</v>
      </c>
      <c r="J1428" s="3">
        <f t="shared" ca="1" si="712"/>
        <v>45740</v>
      </c>
      <c r="K1428" s="3">
        <f t="shared" ca="1" si="725"/>
        <v>45730</v>
      </c>
      <c r="L1428" s="3">
        <f t="shared" ca="1" si="726"/>
        <v>45736</v>
      </c>
      <c r="M1428" s="9">
        <v>5</v>
      </c>
    </row>
    <row r="1429" spans="2:13" x14ac:dyDescent="0.25">
      <c r="B1429" s="25">
        <v>3342318</v>
      </c>
      <c r="C1429" s="26" t="s">
        <v>2355</v>
      </c>
      <c r="D1429" s="2" t="s">
        <v>15</v>
      </c>
      <c r="E1429" s="3">
        <f t="shared" ca="1" si="710"/>
        <v>45831</v>
      </c>
      <c r="F1429" s="3">
        <f t="shared" ca="1" si="723"/>
        <v>45821</v>
      </c>
      <c r="G1429" s="3">
        <f t="shared" ca="1" si="724"/>
        <v>45827</v>
      </c>
      <c r="H1429" s="2">
        <v>5</v>
      </c>
      <c r="I1429" s="2" t="s">
        <v>16</v>
      </c>
      <c r="J1429" s="3">
        <f t="shared" ca="1" si="712"/>
        <v>45740</v>
      </c>
      <c r="K1429" s="3">
        <f t="shared" ca="1" si="725"/>
        <v>45730</v>
      </c>
      <c r="L1429" s="3">
        <f t="shared" ca="1" si="726"/>
        <v>45736</v>
      </c>
      <c r="M1429" s="9">
        <v>5</v>
      </c>
    </row>
    <row r="1430" spans="2:13" x14ac:dyDescent="0.25">
      <c r="B1430" s="25">
        <v>3342309</v>
      </c>
      <c r="C1430" s="26" t="s">
        <v>2356</v>
      </c>
      <c r="D1430" s="2" t="s">
        <v>15</v>
      </c>
      <c r="E1430" s="3">
        <f t="shared" ca="1" si="710"/>
        <v>45831</v>
      </c>
      <c r="F1430" s="3">
        <f t="shared" ca="1" si="723"/>
        <v>45821</v>
      </c>
      <c r="G1430" s="3">
        <f t="shared" ca="1" si="724"/>
        <v>45827</v>
      </c>
      <c r="H1430" s="2">
        <v>5</v>
      </c>
      <c r="I1430" s="2" t="s">
        <v>16</v>
      </c>
      <c r="J1430" s="3">
        <f t="shared" ca="1" si="712"/>
        <v>45740</v>
      </c>
      <c r="K1430" s="3">
        <f t="shared" ca="1" si="725"/>
        <v>45730</v>
      </c>
      <c r="L1430" s="3">
        <f t="shared" ca="1" si="726"/>
        <v>45736</v>
      </c>
      <c r="M1430" s="9">
        <v>5</v>
      </c>
    </row>
    <row r="1431" spans="2:13" x14ac:dyDescent="0.25">
      <c r="B1431" s="25">
        <v>3341137</v>
      </c>
      <c r="C1431" s="26" t="s">
        <v>2357</v>
      </c>
      <c r="D1431" s="2" t="s">
        <v>15</v>
      </c>
      <c r="E1431" s="3">
        <f t="shared" ca="1" si="710"/>
        <v>45831</v>
      </c>
      <c r="F1431" s="3">
        <f t="shared" ca="1" si="723"/>
        <v>45821</v>
      </c>
      <c r="G1431" s="3">
        <f t="shared" ca="1" si="724"/>
        <v>45827</v>
      </c>
      <c r="H1431" s="2">
        <v>5</v>
      </c>
      <c r="I1431" s="2" t="s">
        <v>16</v>
      </c>
      <c r="J1431" s="3">
        <f t="shared" ca="1" si="712"/>
        <v>45740</v>
      </c>
      <c r="K1431" s="3">
        <f t="shared" ca="1" si="725"/>
        <v>45730</v>
      </c>
      <c r="L1431" s="3">
        <f t="shared" ca="1" si="726"/>
        <v>45736</v>
      </c>
      <c r="M1431" s="9">
        <v>5</v>
      </c>
    </row>
    <row r="1432" spans="2:13" x14ac:dyDescent="0.25">
      <c r="B1432" s="25">
        <v>3341131</v>
      </c>
      <c r="C1432" s="26" t="s">
        <v>2358</v>
      </c>
      <c r="D1432" s="2" t="s">
        <v>15</v>
      </c>
      <c r="E1432" s="3">
        <f t="shared" ca="1" si="710"/>
        <v>45831</v>
      </c>
      <c r="F1432" s="3">
        <f t="shared" ca="1" si="723"/>
        <v>45821</v>
      </c>
      <c r="G1432" s="3">
        <f t="shared" ca="1" si="724"/>
        <v>45827</v>
      </c>
      <c r="H1432" s="2">
        <v>5</v>
      </c>
      <c r="I1432" s="2" t="s">
        <v>16</v>
      </c>
      <c r="J1432" s="3">
        <f t="shared" ca="1" si="712"/>
        <v>45740</v>
      </c>
      <c r="K1432" s="3">
        <f t="shared" ca="1" si="725"/>
        <v>45730</v>
      </c>
      <c r="L1432" s="3">
        <f t="shared" ca="1" si="726"/>
        <v>45736</v>
      </c>
      <c r="M1432" s="9">
        <v>5</v>
      </c>
    </row>
    <row r="1433" spans="2:13" x14ac:dyDescent="0.25">
      <c r="B1433" s="25">
        <v>3341130</v>
      </c>
      <c r="C1433" s="26" t="s">
        <v>2359</v>
      </c>
      <c r="D1433" s="2" t="s">
        <v>15</v>
      </c>
      <c r="E1433" s="3">
        <f t="shared" ca="1" si="710"/>
        <v>45831</v>
      </c>
      <c r="F1433" s="3">
        <f t="shared" ca="1" si="723"/>
        <v>45821</v>
      </c>
      <c r="G1433" s="3">
        <f t="shared" ca="1" si="724"/>
        <v>45827</v>
      </c>
      <c r="H1433" s="2">
        <v>5</v>
      </c>
      <c r="I1433" s="2" t="s">
        <v>16</v>
      </c>
      <c r="J1433" s="3">
        <f t="shared" ca="1" si="712"/>
        <v>45740</v>
      </c>
      <c r="K1433" s="3">
        <f t="shared" ca="1" si="725"/>
        <v>45730</v>
      </c>
      <c r="L1433" s="3">
        <f t="shared" ca="1" si="726"/>
        <v>45736</v>
      </c>
      <c r="M1433" s="9">
        <v>5</v>
      </c>
    </row>
    <row r="1434" spans="2:13" x14ac:dyDescent="0.25">
      <c r="B1434" s="25">
        <v>3341136</v>
      </c>
      <c r="C1434" s="26" t="s">
        <v>2360</v>
      </c>
      <c r="D1434" s="2" t="s">
        <v>15</v>
      </c>
      <c r="E1434" s="3">
        <f t="shared" ca="1" si="710"/>
        <v>45831</v>
      </c>
      <c r="F1434" s="3">
        <f t="shared" ca="1" si="723"/>
        <v>45821</v>
      </c>
      <c r="G1434" s="3">
        <f t="shared" ca="1" si="724"/>
        <v>45827</v>
      </c>
      <c r="H1434" s="2">
        <v>5</v>
      </c>
      <c r="I1434" s="2" t="s">
        <v>16</v>
      </c>
      <c r="J1434" s="3">
        <f t="shared" ca="1" si="712"/>
        <v>45740</v>
      </c>
      <c r="K1434" s="3">
        <f t="shared" ca="1" si="725"/>
        <v>45730</v>
      </c>
      <c r="L1434" s="3">
        <f t="shared" ca="1" si="726"/>
        <v>45736</v>
      </c>
      <c r="M1434" s="9">
        <v>5</v>
      </c>
    </row>
    <row r="1435" spans="2:13" x14ac:dyDescent="0.25">
      <c r="B1435" s="25">
        <v>3341135</v>
      </c>
      <c r="C1435" s="26" t="s">
        <v>2361</v>
      </c>
      <c r="D1435" s="2" t="s">
        <v>15</v>
      </c>
      <c r="E1435" s="3">
        <f t="shared" ca="1" si="710"/>
        <v>45831</v>
      </c>
      <c r="F1435" s="3">
        <f t="shared" ca="1" si="723"/>
        <v>45821</v>
      </c>
      <c r="G1435" s="3">
        <f t="shared" ca="1" si="724"/>
        <v>45827</v>
      </c>
      <c r="H1435" s="2">
        <v>5</v>
      </c>
      <c r="I1435" s="2" t="s">
        <v>16</v>
      </c>
      <c r="J1435" s="3">
        <f t="shared" ca="1" si="712"/>
        <v>45740</v>
      </c>
      <c r="K1435" s="3">
        <f t="shared" ca="1" si="725"/>
        <v>45730</v>
      </c>
      <c r="L1435" s="3">
        <f t="shared" ca="1" si="726"/>
        <v>45736</v>
      </c>
      <c r="M1435" s="9">
        <v>5</v>
      </c>
    </row>
    <row r="1436" spans="2:13" x14ac:dyDescent="0.25">
      <c r="B1436" s="25">
        <v>3341133</v>
      </c>
      <c r="C1436" s="26" t="s">
        <v>2362</v>
      </c>
      <c r="D1436" s="2" t="s">
        <v>15</v>
      </c>
      <c r="E1436" s="3">
        <f t="shared" ca="1" si="710"/>
        <v>45831</v>
      </c>
      <c r="F1436" s="3">
        <f t="shared" ca="1" si="723"/>
        <v>45821</v>
      </c>
      <c r="G1436" s="3">
        <f t="shared" ca="1" si="724"/>
        <v>45827</v>
      </c>
      <c r="H1436" s="2">
        <v>5</v>
      </c>
      <c r="I1436" s="2" t="s">
        <v>16</v>
      </c>
      <c r="J1436" s="3">
        <f t="shared" ca="1" si="712"/>
        <v>45740</v>
      </c>
      <c r="K1436" s="3">
        <f t="shared" ca="1" si="725"/>
        <v>45730</v>
      </c>
      <c r="L1436" s="3">
        <f t="shared" ca="1" si="726"/>
        <v>45736</v>
      </c>
      <c r="M1436" s="9">
        <v>5</v>
      </c>
    </row>
    <row r="1437" spans="2:13" x14ac:dyDescent="0.25">
      <c r="B1437" s="25">
        <v>3341132</v>
      </c>
      <c r="C1437" s="26" t="s">
        <v>2363</v>
      </c>
      <c r="D1437" s="2" t="s">
        <v>15</v>
      </c>
      <c r="E1437" s="3">
        <f t="shared" ca="1" si="710"/>
        <v>45831</v>
      </c>
      <c r="F1437" s="3">
        <f t="shared" ca="1" si="723"/>
        <v>45821</v>
      </c>
      <c r="G1437" s="3">
        <f t="shared" ca="1" si="724"/>
        <v>45827</v>
      </c>
      <c r="H1437" s="2">
        <v>5</v>
      </c>
      <c r="I1437" s="2" t="s">
        <v>16</v>
      </c>
      <c r="J1437" s="3">
        <f t="shared" ca="1" si="712"/>
        <v>45740</v>
      </c>
      <c r="K1437" s="3">
        <f t="shared" ca="1" si="725"/>
        <v>45730</v>
      </c>
      <c r="L1437" s="3">
        <f t="shared" ca="1" si="726"/>
        <v>45736</v>
      </c>
      <c r="M1437" s="9">
        <v>5</v>
      </c>
    </row>
    <row r="1438" spans="2:13" x14ac:dyDescent="0.25">
      <c r="B1438" s="25">
        <v>3341138</v>
      </c>
      <c r="C1438" s="26" t="s">
        <v>2364</v>
      </c>
      <c r="D1438" s="2" t="s">
        <v>15</v>
      </c>
      <c r="E1438" s="3">
        <f t="shared" ca="1" si="710"/>
        <v>45831</v>
      </c>
      <c r="F1438" s="3">
        <f t="shared" ca="1" si="723"/>
        <v>45821</v>
      </c>
      <c r="G1438" s="3">
        <f t="shared" ca="1" si="724"/>
        <v>45827</v>
      </c>
      <c r="H1438" s="2">
        <v>5</v>
      </c>
      <c r="I1438" s="2" t="s">
        <v>16</v>
      </c>
      <c r="J1438" s="3">
        <f t="shared" ca="1" si="712"/>
        <v>45740</v>
      </c>
      <c r="K1438" s="3">
        <f t="shared" ca="1" si="725"/>
        <v>45730</v>
      </c>
      <c r="L1438" s="3">
        <f t="shared" ca="1" si="726"/>
        <v>45736</v>
      </c>
      <c r="M1438" s="9">
        <v>5</v>
      </c>
    </row>
    <row r="1439" spans="2:13" x14ac:dyDescent="0.25">
      <c r="B1439" s="25">
        <v>3341310</v>
      </c>
      <c r="C1439" s="26" t="s">
        <v>2365</v>
      </c>
      <c r="D1439" s="2" t="s">
        <v>15</v>
      </c>
      <c r="E1439" s="3">
        <f t="shared" ca="1" si="710"/>
        <v>45831</v>
      </c>
      <c r="F1439" s="3">
        <f t="shared" ca="1" si="723"/>
        <v>45821</v>
      </c>
      <c r="G1439" s="3">
        <f t="shared" ca="1" si="724"/>
        <v>45827</v>
      </c>
      <c r="H1439" s="2">
        <v>5</v>
      </c>
      <c r="I1439" s="2" t="s">
        <v>16</v>
      </c>
      <c r="J1439" s="3">
        <f t="shared" ca="1" si="712"/>
        <v>45740</v>
      </c>
      <c r="K1439" s="3">
        <f t="shared" ca="1" si="725"/>
        <v>45730</v>
      </c>
      <c r="L1439" s="3">
        <f t="shared" ca="1" si="726"/>
        <v>45736</v>
      </c>
      <c r="M1439" s="9">
        <v>5</v>
      </c>
    </row>
    <row r="1440" spans="2:13" x14ac:dyDescent="0.25">
      <c r="B1440" s="25">
        <v>3341322</v>
      </c>
      <c r="C1440" s="26" t="s">
        <v>2366</v>
      </c>
      <c r="D1440" s="2" t="s">
        <v>15</v>
      </c>
      <c r="E1440" s="3">
        <f t="shared" ca="1" si="710"/>
        <v>45831</v>
      </c>
      <c r="F1440" s="3">
        <f t="shared" ca="1" si="723"/>
        <v>45821</v>
      </c>
      <c r="G1440" s="3">
        <f t="shared" ca="1" si="724"/>
        <v>45827</v>
      </c>
      <c r="H1440" s="2">
        <v>5</v>
      </c>
      <c r="I1440" s="2" t="s">
        <v>16</v>
      </c>
      <c r="J1440" s="3">
        <f t="shared" ca="1" si="712"/>
        <v>45740</v>
      </c>
      <c r="K1440" s="3">
        <f t="shared" ca="1" si="725"/>
        <v>45730</v>
      </c>
      <c r="L1440" s="3">
        <f t="shared" ca="1" si="726"/>
        <v>45736</v>
      </c>
      <c r="M1440" s="9">
        <v>5</v>
      </c>
    </row>
    <row r="1441" spans="2:13" x14ac:dyDescent="0.25">
      <c r="B1441" s="25">
        <v>3341960</v>
      </c>
      <c r="C1441" s="26" t="s">
        <v>2367</v>
      </c>
      <c r="D1441" s="2" t="s">
        <v>15</v>
      </c>
      <c r="E1441" s="3">
        <f t="shared" ca="1" si="710"/>
        <v>45831</v>
      </c>
      <c r="F1441" s="3">
        <f t="shared" ca="1" si="723"/>
        <v>45821</v>
      </c>
      <c r="G1441" s="3">
        <f t="shared" ca="1" si="724"/>
        <v>45827</v>
      </c>
      <c r="H1441" s="2">
        <v>5</v>
      </c>
      <c r="I1441" s="2" t="s">
        <v>16</v>
      </c>
      <c r="J1441" s="3">
        <f t="shared" ca="1" si="712"/>
        <v>45740</v>
      </c>
      <c r="K1441" s="3">
        <f t="shared" ca="1" si="725"/>
        <v>45730</v>
      </c>
      <c r="L1441" s="3">
        <f t="shared" ca="1" si="726"/>
        <v>45736</v>
      </c>
      <c r="M1441" s="9">
        <v>5</v>
      </c>
    </row>
    <row r="1442" spans="2:13" x14ac:dyDescent="0.25">
      <c r="B1442" s="25">
        <v>3340974</v>
      </c>
      <c r="C1442" s="26" t="s">
        <v>2368</v>
      </c>
      <c r="D1442" s="2" t="s">
        <v>15</v>
      </c>
      <c r="E1442" s="3">
        <f t="shared" ca="1" si="710"/>
        <v>45831</v>
      </c>
      <c r="F1442" s="3">
        <f t="shared" ca="1" si="723"/>
        <v>45821</v>
      </c>
      <c r="G1442" s="3">
        <f t="shared" ca="1" si="724"/>
        <v>45827</v>
      </c>
      <c r="H1442" s="2">
        <v>5</v>
      </c>
      <c r="I1442" s="2" t="s">
        <v>16</v>
      </c>
      <c r="J1442" s="3">
        <f t="shared" ca="1" si="712"/>
        <v>45740</v>
      </c>
      <c r="K1442" s="3">
        <f t="shared" ca="1" si="725"/>
        <v>45730</v>
      </c>
      <c r="L1442" s="3">
        <f t="shared" ca="1" si="726"/>
        <v>45736</v>
      </c>
      <c r="M1442" s="9">
        <v>5</v>
      </c>
    </row>
    <row r="1443" spans="2:13" x14ac:dyDescent="0.25">
      <c r="B1443" s="25">
        <v>3340980</v>
      </c>
      <c r="C1443" s="26" t="s">
        <v>2369</v>
      </c>
      <c r="D1443" s="2" t="s">
        <v>15</v>
      </c>
      <c r="E1443" s="3">
        <f t="shared" ca="1" si="710"/>
        <v>45831</v>
      </c>
      <c r="F1443" s="3">
        <f t="shared" ca="1" si="723"/>
        <v>45821</v>
      </c>
      <c r="G1443" s="3">
        <f t="shared" ca="1" si="724"/>
        <v>45827</v>
      </c>
      <c r="H1443" s="2">
        <v>5</v>
      </c>
      <c r="I1443" s="2" t="s">
        <v>16</v>
      </c>
      <c r="J1443" s="3">
        <f t="shared" ca="1" si="712"/>
        <v>45740</v>
      </c>
      <c r="K1443" s="3">
        <f t="shared" ca="1" si="725"/>
        <v>45730</v>
      </c>
      <c r="L1443" s="3">
        <f t="shared" ca="1" si="726"/>
        <v>45736</v>
      </c>
      <c r="M1443" s="9">
        <v>5</v>
      </c>
    </row>
    <row r="1444" spans="2:13" x14ac:dyDescent="0.25">
      <c r="B1444" s="25">
        <v>3341139</v>
      </c>
      <c r="C1444" s="26" t="s">
        <v>2370</v>
      </c>
      <c r="D1444" s="2" t="s">
        <v>15</v>
      </c>
      <c r="E1444" s="3">
        <f t="shared" ca="1" si="710"/>
        <v>45831</v>
      </c>
      <c r="F1444" s="3">
        <f t="shared" ca="1" si="723"/>
        <v>45821</v>
      </c>
      <c r="G1444" s="3">
        <f t="shared" ca="1" si="724"/>
        <v>45827</v>
      </c>
      <c r="H1444" s="2">
        <v>5</v>
      </c>
      <c r="I1444" s="2" t="s">
        <v>16</v>
      </c>
      <c r="J1444" s="3">
        <f t="shared" ca="1" si="712"/>
        <v>45740</v>
      </c>
      <c r="K1444" s="3">
        <f t="shared" ca="1" si="725"/>
        <v>45730</v>
      </c>
      <c r="L1444" s="3">
        <f t="shared" ca="1" si="726"/>
        <v>45736</v>
      </c>
      <c r="M1444" s="9">
        <v>5</v>
      </c>
    </row>
    <row r="1445" spans="2:13" x14ac:dyDescent="0.25">
      <c r="B1445" s="25">
        <v>3344011</v>
      </c>
      <c r="C1445" s="26" t="s">
        <v>2371</v>
      </c>
      <c r="D1445" s="2" t="s">
        <v>15</v>
      </c>
      <c r="E1445" s="3">
        <f t="shared" ca="1" si="710"/>
        <v>45831</v>
      </c>
      <c r="F1445" s="3">
        <f t="shared" ca="1" si="723"/>
        <v>45821</v>
      </c>
      <c r="G1445" s="3">
        <f t="shared" ca="1" si="724"/>
        <v>45827</v>
      </c>
      <c r="H1445" s="2">
        <v>5</v>
      </c>
      <c r="I1445" s="2" t="s">
        <v>16</v>
      </c>
      <c r="J1445" s="3">
        <f t="shared" ca="1" si="712"/>
        <v>45740</v>
      </c>
      <c r="K1445" s="3">
        <f t="shared" ca="1" si="725"/>
        <v>45730</v>
      </c>
      <c r="L1445" s="3">
        <f t="shared" ca="1" si="726"/>
        <v>45736</v>
      </c>
      <c r="M1445" s="9">
        <v>5</v>
      </c>
    </row>
    <row r="1446" spans="2:13" x14ac:dyDescent="0.25">
      <c r="B1446" s="25">
        <v>3344013</v>
      </c>
      <c r="C1446" s="26" t="s">
        <v>2372</v>
      </c>
      <c r="D1446" s="2" t="s">
        <v>15</v>
      </c>
      <c r="E1446" s="3">
        <f t="shared" ca="1" si="710"/>
        <v>45831</v>
      </c>
      <c r="F1446" s="3">
        <f t="shared" ca="1" si="723"/>
        <v>45821</v>
      </c>
      <c r="G1446" s="3">
        <f t="shared" ca="1" si="724"/>
        <v>45827</v>
      </c>
      <c r="H1446" s="2">
        <v>5</v>
      </c>
      <c r="I1446" s="2" t="s">
        <v>16</v>
      </c>
      <c r="J1446" s="3">
        <f t="shared" ca="1" si="712"/>
        <v>45740</v>
      </c>
      <c r="K1446" s="3">
        <f t="shared" ca="1" si="725"/>
        <v>45730</v>
      </c>
      <c r="L1446" s="3">
        <f t="shared" ca="1" si="726"/>
        <v>45736</v>
      </c>
      <c r="M1446" s="9">
        <v>5</v>
      </c>
    </row>
    <row r="1447" spans="2:13" x14ac:dyDescent="0.25">
      <c r="B1447" s="25">
        <v>3344014</v>
      </c>
      <c r="C1447" s="26" t="s">
        <v>2373</v>
      </c>
      <c r="D1447" s="2" t="s">
        <v>15</v>
      </c>
      <c r="E1447" s="3">
        <f t="shared" ca="1" si="710"/>
        <v>45831</v>
      </c>
      <c r="F1447" s="3">
        <f t="shared" ca="1" si="723"/>
        <v>45821</v>
      </c>
      <c r="G1447" s="3">
        <f t="shared" ca="1" si="724"/>
        <v>45827</v>
      </c>
      <c r="H1447" s="2">
        <v>5</v>
      </c>
      <c r="I1447" s="2" t="s">
        <v>16</v>
      </c>
      <c r="J1447" s="3">
        <f t="shared" ca="1" si="712"/>
        <v>45740</v>
      </c>
      <c r="K1447" s="3">
        <f t="shared" ca="1" si="725"/>
        <v>45730</v>
      </c>
      <c r="L1447" s="3">
        <f t="shared" ca="1" si="726"/>
        <v>45736</v>
      </c>
      <c r="M1447" s="9">
        <v>5</v>
      </c>
    </row>
    <row r="1448" spans="2:13" x14ac:dyDescent="0.25">
      <c r="B1448" s="25">
        <v>3344015</v>
      </c>
      <c r="C1448" s="26" t="s">
        <v>2374</v>
      </c>
      <c r="D1448" s="2" t="s">
        <v>15</v>
      </c>
      <c r="E1448" s="3">
        <f t="shared" ca="1" si="710"/>
        <v>45831</v>
      </c>
      <c r="F1448" s="3">
        <f t="shared" ca="1" si="723"/>
        <v>45821</v>
      </c>
      <c r="G1448" s="3">
        <f t="shared" ca="1" si="724"/>
        <v>45827</v>
      </c>
      <c r="H1448" s="2">
        <v>5</v>
      </c>
      <c r="I1448" s="2" t="s">
        <v>16</v>
      </c>
      <c r="J1448" s="3">
        <f t="shared" ca="1" si="712"/>
        <v>45740</v>
      </c>
      <c r="K1448" s="3">
        <f t="shared" ca="1" si="725"/>
        <v>45730</v>
      </c>
      <c r="L1448" s="3">
        <f t="shared" ca="1" si="726"/>
        <v>45736</v>
      </c>
      <c r="M1448" s="9">
        <v>5</v>
      </c>
    </row>
    <row r="1449" spans="2:13" x14ac:dyDescent="0.25">
      <c r="B1449" s="25">
        <v>3344016</v>
      </c>
      <c r="C1449" s="26" t="s">
        <v>2375</v>
      </c>
      <c r="D1449" s="2" t="s">
        <v>15</v>
      </c>
      <c r="E1449" s="3">
        <f t="shared" ca="1" si="710"/>
        <v>45831</v>
      </c>
      <c r="F1449" s="3">
        <f t="shared" ca="1" si="723"/>
        <v>45821</v>
      </c>
      <c r="G1449" s="3">
        <f t="shared" ca="1" si="724"/>
        <v>45827</v>
      </c>
      <c r="H1449" s="2">
        <v>5</v>
      </c>
      <c r="I1449" s="2" t="s">
        <v>16</v>
      </c>
      <c r="J1449" s="3">
        <f t="shared" ca="1" si="712"/>
        <v>45740</v>
      </c>
      <c r="K1449" s="3">
        <f t="shared" ca="1" si="725"/>
        <v>45730</v>
      </c>
      <c r="L1449" s="3">
        <f t="shared" ca="1" si="726"/>
        <v>45736</v>
      </c>
      <c r="M1449" s="9">
        <v>5</v>
      </c>
    </row>
    <row r="1450" spans="2:13" x14ac:dyDescent="0.25">
      <c r="B1450" s="25">
        <v>3344017</v>
      </c>
      <c r="C1450" s="26" t="s">
        <v>2376</v>
      </c>
      <c r="D1450" s="2" t="s">
        <v>15</v>
      </c>
      <c r="E1450" s="3">
        <f t="shared" ca="1" si="710"/>
        <v>45831</v>
      </c>
      <c r="F1450" s="3">
        <f t="shared" ca="1" si="723"/>
        <v>45821</v>
      </c>
      <c r="G1450" s="3">
        <f t="shared" ca="1" si="724"/>
        <v>45827</v>
      </c>
      <c r="H1450" s="2">
        <v>5</v>
      </c>
      <c r="I1450" s="2" t="s">
        <v>16</v>
      </c>
      <c r="J1450" s="3">
        <f t="shared" ca="1" si="712"/>
        <v>45740</v>
      </c>
      <c r="K1450" s="3">
        <f t="shared" ca="1" si="725"/>
        <v>45730</v>
      </c>
      <c r="L1450" s="3">
        <f t="shared" ca="1" si="726"/>
        <v>45736</v>
      </c>
      <c r="M1450" s="9">
        <v>5</v>
      </c>
    </row>
    <row r="1451" spans="2:13" x14ac:dyDescent="0.25">
      <c r="B1451" s="25">
        <v>3344018</v>
      </c>
      <c r="C1451" s="26" t="s">
        <v>2377</v>
      </c>
      <c r="D1451" s="2" t="s">
        <v>15</v>
      </c>
      <c r="E1451" s="3">
        <f t="shared" ca="1" si="710"/>
        <v>45831</v>
      </c>
      <c r="F1451" s="3">
        <f t="shared" ca="1" si="723"/>
        <v>45821</v>
      </c>
      <c r="G1451" s="3">
        <f t="shared" ca="1" si="724"/>
        <v>45827</v>
      </c>
      <c r="H1451" s="2">
        <v>5</v>
      </c>
      <c r="I1451" s="2" t="s">
        <v>16</v>
      </c>
      <c r="J1451" s="3">
        <f t="shared" ca="1" si="712"/>
        <v>45740</v>
      </c>
      <c r="K1451" s="3">
        <f t="shared" ca="1" si="725"/>
        <v>45730</v>
      </c>
      <c r="L1451" s="3">
        <f t="shared" ca="1" si="726"/>
        <v>45736</v>
      </c>
      <c r="M1451" s="9">
        <v>5</v>
      </c>
    </row>
    <row r="1452" spans="2:13" x14ac:dyDescent="0.25">
      <c r="B1452" s="25">
        <v>3344019</v>
      </c>
      <c r="C1452" s="26" t="s">
        <v>2378</v>
      </c>
      <c r="D1452" s="2" t="s">
        <v>15</v>
      </c>
      <c r="E1452" s="3">
        <f t="shared" ca="1" si="710"/>
        <v>45831</v>
      </c>
      <c r="F1452" s="3">
        <f t="shared" ca="1" si="723"/>
        <v>45821</v>
      </c>
      <c r="G1452" s="3">
        <f t="shared" ca="1" si="724"/>
        <v>45827</v>
      </c>
      <c r="H1452" s="2">
        <v>5</v>
      </c>
      <c r="I1452" s="2" t="s">
        <v>16</v>
      </c>
      <c r="J1452" s="3">
        <f t="shared" ca="1" si="712"/>
        <v>45740</v>
      </c>
      <c r="K1452" s="3">
        <f t="shared" ca="1" si="725"/>
        <v>45730</v>
      </c>
      <c r="L1452" s="3">
        <f t="shared" ca="1" si="726"/>
        <v>45736</v>
      </c>
      <c r="M1452" s="9">
        <v>5</v>
      </c>
    </row>
    <row r="1453" spans="2:13" x14ac:dyDescent="0.25">
      <c r="B1453" s="25">
        <v>3344067</v>
      </c>
      <c r="C1453" s="26" t="s">
        <v>2379</v>
      </c>
      <c r="D1453" s="2" t="s">
        <v>15</v>
      </c>
      <c r="E1453" s="3">
        <f t="shared" ca="1" si="710"/>
        <v>45831</v>
      </c>
      <c r="F1453" s="3">
        <f t="shared" ca="1" si="723"/>
        <v>45821</v>
      </c>
      <c r="G1453" s="3">
        <f t="shared" ca="1" si="724"/>
        <v>45827</v>
      </c>
      <c r="H1453" s="2">
        <v>5</v>
      </c>
      <c r="I1453" s="2" t="s">
        <v>16</v>
      </c>
      <c r="J1453" s="3">
        <f t="shared" ca="1" si="712"/>
        <v>45740</v>
      </c>
      <c r="K1453" s="3">
        <f t="shared" ca="1" si="725"/>
        <v>45730</v>
      </c>
      <c r="L1453" s="3">
        <f t="shared" ca="1" si="726"/>
        <v>45736</v>
      </c>
      <c r="M1453" s="9">
        <v>5</v>
      </c>
    </row>
    <row r="1454" spans="2:13" x14ac:dyDescent="0.25">
      <c r="B1454" s="25">
        <v>3344070</v>
      </c>
      <c r="C1454" s="26" t="s">
        <v>2380</v>
      </c>
      <c r="D1454" s="2" t="s">
        <v>15</v>
      </c>
      <c r="E1454" s="3">
        <f t="shared" ca="1" si="710"/>
        <v>45831</v>
      </c>
      <c r="F1454" s="3">
        <f t="shared" ca="1" si="723"/>
        <v>45821</v>
      </c>
      <c r="G1454" s="3">
        <f t="shared" ca="1" si="724"/>
        <v>45827</v>
      </c>
      <c r="H1454" s="2">
        <v>5</v>
      </c>
      <c r="I1454" s="2" t="s">
        <v>16</v>
      </c>
      <c r="J1454" s="3">
        <f t="shared" ca="1" si="712"/>
        <v>45740</v>
      </c>
      <c r="K1454" s="3">
        <f t="shared" ca="1" si="725"/>
        <v>45730</v>
      </c>
      <c r="L1454" s="3">
        <f t="shared" ca="1" si="726"/>
        <v>45736</v>
      </c>
      <c r="M1454" s="9">
        <v>5</v>
      </c>
    </row>
    <row r="1455" spans="2:13" x14ac:dyDescent="0.25">
      <c r="B1455" s="25">
        <v>3351500</v>
      </c>
      <c r="C1455" s="26" t="s">
        <v>2381</v>
      </c>
      <c r="D1455" s="2" t="s">
        <v>15</v>
      </c>
      <c r="E1455" s="3">
        <f t="shared" ca="1" si="710"/>
        <v>45831</v>
      </c>
      <c r="F1455" s="3">
        <f t="shared" ca="1" si="723"/>
        <v>45821</v>
      </c>
      <c r="G1455" s="3">
        <f t="shared" ca="1" si="724"/>
        <v>45827</v>
      </c>
      <c r="H1455" s="2">
        <v>5</v>
      </c>
      <c r="I1455" s="2" t="s">
        <v>16</v>
      </c>
      <c r="J1455" s="3">
        <f t="shared" ca="1" si="712"/>
        <v>45740</v>
      </c>
      <c r="K1455" s="3">
        <f t="shared" ca="1" si="725"/>
        <v>45730</v>
      </c>
      <c r="L1455" s="3">
        <f t="shared" ca="1" si="726"/>
        <v>45736</v>
      </c>
      <c r="M1455" s="9">
        <v>5</v>
      </c>
    </row>
    <row r="1456" spans="2:13" x14ac:dyDescent="0.25">
      <c r="B1456" s="25">
        <v>3351501</v>
      </c>
      <c r="C1456" s="26" t="s">
        <v>2382</v>
      </c>
      <c r="D1456" s="2" t="s">
        <v>15</v>
      </c>
      <c r="E1456" s="3">
        <f t="shared" ca="1" si="710"/>
        <v>45831</v>
      </c>
      <c r="F1456" s="3">
        <f t="shared" ca="1" si="723"/>
        <v>45821</v>
      </c>
      <c r="G1456" s="3">
        <f t="shared" ca="1" si="724"/>
        <v>45827</v>
      </c>
      <c r="H1456" s="2">
        <v>5</v>
      </c>
      <c r="I1456" s="2" t="s">
        <v>16</v>
      </c>
      <c r="J1456" s="3">
        <f t="shared" ca="1" si="712"/>
        <v>45740</v>
      </c>
      <c r="K1456" s="3">
        <f t="shared" ca="1" si="725"/>
        <v>45730</v>
      </c>
      <c r="L1456" s="3">
        <f t="shared" ca="1" si="726"/>
        <v>45736</v>
      </c>
      <c r="M1456" s="9">
        <v>5</v>
      </c>
    </row>
    <row r="1457" spans="2:13" x14ac:dyDescent="0.25">
      <c r="B1457" s="25">
        <v>3351502</v>
      </c>
      <c r="C1457" s="26" t="s">
        <v>2383</v>
      </c>
      <c r="D1457" s="2" t="s">
        <v>15</v>
      </c>
      <c r="E1457" s="3">
        <f t="shared" ca="1" si="710"/>
        <v>45831</v>
      </c>
      <c r="F1457" s="3">
        <f t="shared" ca="1" si="723"/>
        <v>45821</v>
      </c>
      <c r="G1457" s="3">
        <f t="shared" ca="1" si="724"/>
        <v>45827</v>
      </c>
      <c r="H1457" s="2">
        <v>5</v>
      </c>
      <c r="I1457" s="2" t="s">
        <v>16</v>
      </c>
      <c r="J1457" s="3">
        <f t="shared" ca="1" si="712"/>
        <v>45740</v>
      </c>
      <c r="K1457" s="3">
        <f t="shared" ca="1" si="725"/>
        <v>45730</v>
      </c>
      <c r="L1457" s="3">
        <f t="shared" ca="1" si="726"/>
        <v>45736</v>
      </c>
      <c r="M1457" s="9">
        <v>5</v>
      </c>
    </row>
    <row r="1458" spans="2:13" x14ac:dyDescent="0.25">
      <c r="B1458" s="25">
        <v>3351503</v>
      </c>
      <c r="C1458" s="26" t="s">
        <v>2384</v>
      </c>
      <c r="D1458" s="2" t="s">
        <v>15</v>
      </c>
      <c r="E1458" s="3">
        <f t="shared" ca="1" si="710"/>
        <v>45831</v>
      </c>
      <c r="F1458" s="3">
        <f t="shared" ca="1" si="723"/>
        <v>45821</v>
      </c>
      <c r="G1458" s="3">
        <f t="shared" ca="1" si="724"/>
        <v>45827</v>
      </c>
      <c r="H1458" s="2">
        <v>5</v>
      </c>
      <c r="I1458" s="2" t="s">
        <v>16</v>
      </c>
      <c r="J1458" s="3">
        <f t="shared" ca="1" si="712"/>
        <v>45740</v>
      </c>
      <c r="K1458" s="3">
        <f t="shared" ca="1" si="725"/>
        <v>45730</v>
      </c>
      <c r="L1458" s="3">
        <f t="shared" ca="1" si="726"/>
        <v>45736</v>
      </c>
      <c r="M1458" s="9">
        <v>5</v>
      </c>
    </row>
    <row r="1459" spans="2:13" x14ac:dyDescent="0.25">
      <c r="B1459" s="25">
        <v>3351508</v>
      </c>
      <c r="C1459" s="26" t="s">
        <v>1339</v>
      </c>
      <c r="D1459" s="2" t="s">
        <v>15</v>
      </c>
      <c r="E1459" s="3">
        <f t="shared" ca="1" si="710"/>
        <v>45831</v>
      </c>
      <c r="F1459" s="3">
        <f t="shared" ca="1" si="723"/>
        <v>45821</v>
      </c>
      <c r="G1459" s="3">
        <f t="shared" ca="1" si="724"/>
        <v>45827</v>
      </c>
      <c r="H1459" s="2">
        <v>5</v>
      </c>
      <c r="I1459" s="2" t="s">
        <v>16</v>
      </c>
      <c r="J1459" s="3">
        <f t="shared" ca="1" si="712"/>
        <v>45740</v>
      </c>
      <c r="K1459" s="3">
        <f t="shared" ca="1" si="725"/>
        <v>45730</v>
      </c>
      <c r="L1459" s="3">
        <f t="shared" ca="1" si="726"/>
        <v>45736</v>
      </c>
      <c r="M1459" s="9">
        <v>5</v>
      </c>
    </row>
    <row r="1460" spans="2:13" x14ac:dyDescent="0.25">
      <c r="B1460" s="25">
        <v>3351509</v>
      </c>
      <c r="C1460" s="26" t="s">
        <v>2385</v>
      </c>
      <c r="D1460" s="2" t="s">
        <v>15</v>
      </c>
      <c r="E1460" s="3">
        <f t="shared" ca="1" si="710"/>
        <v>45831</v>
      </c>
      <c r="F1460" s="3">
        <f t="shared" ca="1" si="723"/>
        <v>45821</v>
      </c>
      <c r="G1460" s="3">
        <f t="shared" ca="1" si="724"/>
        <v>45827</v>
      </c>
      <c r="H1460" s="2">
        <v>5</v>
      </c>
      <c r="I1460" s="2" t="s">
        <v>16</v>
      </c>
      <c r="J1460" s="3">
        <f t="shared" ca="1" si="712"/>
        <v>45740</v>
      </c>
      <c r="K1460" s="3">
        <f t="shared" ca="1" si="725"/>
        <v>45730</v>
      </c>
      <c r="L1460" s="3">
        <f t="shared" ca="1" si="726"/>
        <v>45736</v>
      </c>
      <c r="M1460" s="9">
        <v>5</v>
      </c>
    </row>
    <row r="1461" spans="2:13" x14ac:dyDescent="0.25">
      <c r="B1461" s="25">
        <v>3352865</v>
      </c>
      <c r="C1461" s="26" t="s">
        <v>2386</v>
      </c>
      <c r="D1461" s="2" t="s">
        <v>15</v>
      </c>
      <c r="E1461" s="3">
        <f t="shared" ca="1" si="710"/>
        <v>45831</v>
      </c>
      <c r="F1461" s="3">
        <f t="shared" ca="1" si="723"/>
        <v>45821</v>
      </c>
      <c r="G1461" s="3">
        <f t="shared" ca="1" si="724"/>
        <v>45827</v>
      </c>
      <c r="H1461" s="2">
        <v>5</v>
      </c>
      <c r="I1461" s="2" t="s">
        <v>16</v>
      </c>
      <c r="J1461" s="3">
        <f t="shared" ca="1" si="712"/>
        <v>45740</v>
      </c>
      <c r="K1461" s="3">
        <f t="shared" ca="1" si="725"/>
        <v>45730</v>
      </c>
      <c r="L1461" s="3">
        <f t="shared" ca="1" si="726"/>
        <v>45736</v>
      </c>
      <c r="M1461" s="9">
        <v>5</v>
      </c>
    </row>
    <row r="1462" spans="2:13" x14ac:dyDescent="0.25">
      <c r="B1462" s="25">
        <v>3352866</v>
      </c>
      <c r="C1462" s="26" t="s">
        <v>2387</v>
      </c>
      <c r="D1462" s="2" t="s">
        <v>15</v>
      </c>
      <c r="E1462" s="3">
        <f t="shared" ca="1" si="710"/>
        <v>45831</v>
      </c>
      <c r="F1462" s="3">
        <f t="shared" ca="1" si="723"/>
        <v>45821</v>
      </c>
      <c r="G1462" s="3">
        <f t="shared" ca="1" si="724"/>
        <v>45827</v>
      </c>
      <c r="H1462" s="2">
        <v>5</v>
      </c>
      <c r="I1462" s="2" t="s">
        <v>16</v>
      </c>
      <c r="J1462" s="3">
        <f t="shared" ca="1" si="712"/>
        <v>45740</v>
      </c>
      <c r="K1462" s="3">
        <f t="shared" ca="1" si="725"/>
        <v>45730</v>
      </c>
      <c r="L1462" s="3">
        <f t="shared" ca="1" si="726"/>
        <v>45736</v>
      </c>
      <c r="M1462" s="9">
        <v>5</v>
      </c>
    </row>
    <row r="1463" spans="2:13" x14ac:dyDescent="0.25">
      <c r="B1463" s="25">
        <v>3349631</v>
      </c>
      <c r="C1463" s="26" t="s">
        <v>2388</v>
      </c>
      <c r="D1463" s="2" t="s">
        <v>15</v>
      </c>
      <c r="E1463" s="3">
        <f t="shared" ca="1" si="710"/>
        <v>45831</v>
      </c>
      <c r="F1463" s="3">
        <f t="shared" ca="1" si="723"/>
        <v>45821</v>
      </c>
      <c r="G1463" s="3">
        <f t="shared" ca="1" si="724"/>
        <v>45827</v>
      </c>
      <c r="H1463" s="2">
        <v>5</v>
      </c>
      <c r="I1463" s="2" t="s">
        <v>16</v>
      </c>
      <c r="J1463" s="3">
        <f t="shared" ca="1" si="712"/>
        <v>45740</v>
      </c>
      <c r="K1463" s="3">
        <f t="shared" ca="1" si="725"/>
        <v>45730</v>
      </c>
      <c r="L1463" s="3">
        <f t="shared" ca="1" si="726"/>
        <v>45736</v>
      </c>
      <c r="M1463" s="9">
        <v>5</v>
      </c>
    </row>
    <row r="1464" spans="2:13" x14ac:dyDescent="0.25">
      <c r="B1464" s="25">
        <v>3349625</v>
      </c>
      <c r="C1464" s="26" t="s">
        <v>2389</v>
      </c>
      <c r="D1464" s="2" t="s">
        <v>15</v>
      </c>
      <c r="E1464" s="3">
        <f t="shared" ca="1" si="710"/>
        <v>45831</v>
      </c>
      <c r="F1464" s="3">
        <f t="shared" ca="1" si="723"/>
        <v>45821</v>
      </c>
      <c r="G1464" s="3">
        <f t="shared" ca="1" si="724"/>
        <v>45827</v>
      </c>
      <c r="H1464" s="2">
        <v>5</v>
      </c>
      <c r="I1464" s="2" t="s">
        <v>16</v>
      </c>
      <c r="J1464" s="3">
        <f t="shared" ca="1" si="712"/>
        <v>45740</v>
      </c>
      <c r="K1464" s="3">
        <f t="shared" ca="1" si="725"/>
        <v>45730</v>
      </c>
      <c r="L1464" s="3">
        <f t="shared" ca="1" si="726"/>
        <v>45736</v>
      </c>
      <c r="M1464" s="9">
        <v>5</v>
      </c>
    </row>
    <row r="1465" spans="2:13" x14ac:dyDescent="0.25">
      <c r="B1465" s="25">
        <v>3349628</v>
      </c>
      <c r="C1465" s="26" t="s">
        <v>2390</v>
      </c>
      <c r="D1465" s="2" t="s">
        <v>15</v>
      </c>
      <c r="E1465" s="3">
        <f t="shared" ca="1" si="710"/>
        <v>45831</v>
      </c>
      <c r="F1465" s="3">
        <f t="shared" ca="1" si="723"/>
        <v>45821</v>
      </c>
      <c r="G1465" s="3">
        <f t="shared" ca="1" si="724"/>
        <v>45827</v>
      </c>
      <c r="H1465" s="2">
        <v>5</v>
      </c>
      <c r="I1465" s="2" t="s">
        <v>16</v>
      </c>
      <c r="J1465" s="3">
        <f t="shared" ca="1" si="712"/>
        <v>45740</v>
      </c>
      <c r="K1465" s="3">
        <f t="shared" ca="1" si="725"/>
        <v>45730</v>
      </c>
      <c r="L1465" s="3">
        <f t="shared" ca="1" si="726"/>
        <v>45736</v>
      </c>
      <c r="M1465" s="9">
        <v>5</v>
      </c>
    </row>
    <row r="1466" spans="2:13" x14ac:dyDescent="0.25">
      <c r="B1466" s="25">
        <v>3349627</v>
      </c>
      <c r="C1466" s="26" t="s">
        <v>2391</v>
      </c>
      <c r="D1466" s="2" t="s">
        <v>15</v>
      </c>
      <c r="E1466" s="3">
        <f t="shared" ca="1" si="710"/>
        <v>45831</v>
      </c>
      <c r="F1466" s="3">
        <f t="shared" ca="1" si="723"/>
        <v>45821</v>
      </c>
      <c r="G1466" s="3">
        <f t="shared" ca="1" si="724"/>
        <v>45827</v>
      </c>
      <c r="H1466" s="2">
        <v>5</v>
      </c>
      <c r="I1466" s="2" t="s">
        <v>16</v>
      </c>
      <c r="J1466" s="3">
        <f t="shared" ca="1" si="712"/>
        <v>45740</v>
      </c>
      <c r="K1466" s="3">
        <f t="shared" ca="1" si="725"/>
        <v>45730</v>
      </c>
      <c r="L1466" s="3">
        <f t="shared" ca="1" si="726"/>
        <v>45736</v>
      </c>
      <c r="M1466" s="9">
        <v>5</v>
      </c>
    </row>
    <row r="1467" spans="2:13" x14ac:dyDescent="0.25">
      <c r="B1467" s="25">
        <v>3349622</v>
      </c>
      <c r="C1467" s="26" t="s">
        <v>2392</v>
      </c>
      <c r="D1467" s="2" t="s">
        <v>15</v>
      </c>
      <c r="E1467" s="3">
        <f t="shared" ca="1" si="710"/>
        <v>45831</v>
      </c>
      <c r="F1467" s="3">
        <f t="shared" ca="1" si="723"/>
        <v>45821</v>
      </c>
      <c r="G1467" s="3">
        <f t="shared" ca="1" si="724"/>
        <v>45827</v>
      </c>
      <c r="H1467" s="2">
        <v>5</v>
      </c>
      <c r="I1467" s="2" t="s">
        <v>16</v>
      </c>
      <c r="J1467" s="3">
        <f t="shared" ca="1" si="712"/>
        <v>45740</v>
      </c>
      <c r="K1467" s="3">
        <f t="shared" ca="1" si="725"/>
        <v>45730</v>
      </c>
      <c r="L1467" s="3">
        <f t="shared" ca="1" si="726"/>
        <v>45736</v>
      </c>
      <c r="M1467" s="9">
        <v>5</v>
      </c>
    </row>
    <row r="1468" spans="2:13" x14ac:dyDescent="0.25">
      <c r="B1468" s="25">
        <v>3349624</v>
      </c>
      <c r="C1468" s="26" t="s">
        <v>2393</v>
      </c>
      <c r="D1468" s="2" t="s">
        <v>15</v>
      </c>
      <c r="E1468" s="3">
        <f t="shared" ca="1" si="710"/>
        <v>45831</v>
      </c>
      <c r="F1468" s="3">
        <f t="shared" ca="1" si="723"/>
        <v>45821</v>
      </c>
      <c r="G1468" s="3">
        <f t="shared" ca="1" si="724"/>
        <v>45827</v>
      </c>
      <c r="H1468" s="2">
        <v>5</v>
      </c>
      <c r="I1468" s="2" t="s">
        <v>16</v>
      </c>
      <c r="J1468" s="3">
        <f t="shared" ca="1" si="712"/>
        <v>45740</v>
      </c>
      <c r="K1468" s="3">
        <f t="shared" ca="1" si="725"/>
        <v>45730</v>
      </c>
      <c r="L1468" s="3">
        <f t="shared" ca="1" si="726"/>
        <v>45736</v>
      </c>
      <c r="M1468" s="9">
        <v>5</v>
      </c>
    </row>
    <row r="1469" spans="2:13" x14ac:dyDescent="0.25">
      <c r="B1469" s="25">
        <v>3349630</v>
      </c>
      <c r="C1469" s="26" t="s">
        <v>2394</v>
      </c>
      <c r="D1469" s="2" t="s">
        <v>15</v>
      </c>
      <c r="E1469" s="3">
        <f t="shared" ca="1" si="710"/>
        <v>45831</v>
      </c>
      <c r="F1469" s="3">
        <f t="shared" ca="1" si="723"/>
        <v>45821</v>
      </c>
      <c r="G1469" s="3">
        <f t="shared" ca="1" si="724"/>
        <v>45827</v>
      </c>
      <c r="H1469" s="2">
        <v>5</v>
      </c>
      <c r="I1469" s="2" t="s">
        <v>16</v>
      </c>
      <c r="J1469" s="3">
        <f t="shared" ca="1" si="712"/>
        <v>45740</v>
      </c>
      <c r="K1469" s="3">
        <f t="shared" ca="1" si="725"/>
        <v>45730</v>
      </c>
      <c r="L1469" s="3">
        <f t="shared" ca="1" si="726"/>
        <v>45736</v>
      </c>
      <c r="M1469" s="9">
        <v>5</v>
      </c>
    </row>
    <row r="1470" spans="2:13" x14ac:dyDescent="0.25">
      <c r="B1470" s="25">
        <v>3349623</v>
      </c>
      <c r="C1470" s="26" t="s">
        <v>2395</v>
      </c>
      <c r="D1470" s="2" t="s">
        <v>15</v>
      </c>
      <c r="E1470" s="3">
        <f t="shared" ca="1" si="710"/>
        <v>45831</v>
      </c>
      <c r="F1470" s="3">
        <f t="shared" ca="1" si="723"/>
        <v>45821</v>
      </c>
      <c r="G1470" s="3">
        <f t="shared" ca="1" si="724"/>
        <v>45827</v>
      </c>
      <c r="H1470" s="2">
        <v>5</v>
      </c>
      <c r="I1470" s="2" t="s">
        <v>16</v>
      </c>
      <c r="J1470" s="3">
        <f t="shared" ca="1" si="712"/>
        <v>45740</v>
      </c>
      <c r="K1470" s="3">
        <f t="shared" ca="1" si="725"/>
        <v>45730</v>
      </c>
      <c r="L1470" s="3">
        <f t="shared" ca="1" si="726"/>
        <v>45736</v>
      </c>
      <c r="M1470" s="9">
        <v>5</v>
      </c>
    </row>
    <row r="1471" spans="2:13" x14ac:dyDescent="0.25">
      <c r="B1471" s="25">
        <v>3349626</v>
      </c>
      <c r="C1471" s="26" t="s">
        <v>2396</v>
      </c>
      <c r="D1471" s="2" t="s">
        <v>15</v>
      </c>
      <c r="E1471" s="3">
        <f t="shared" ca="1" si="710"/>
        <v>45831</v>
      </c>
      <c r="F1471" s="3">
        <f t="shared" ca="1" si="723"/>
        <v>45821</v>
      </c>
      <c r="G1471" s="3">
        <f t="shared" ca="1" si="724"/>
        <v>45827</v>
      </c>
      <c r="H1471" s="2">
        <v>5</v>
      </c>
      <c r="I1471" s="2" t="s">
        <v>16</v>
      </c>
      <c r="J1471" s="3">
        <f t="shared" ca="1" si="712"/>
        <v>45740</v>
      </c>
      <c r="K1471" s="3">
        <f t="shared" ca="1" si="725"/>
        <v>45730</v>
      </c>
      <c r="L1471" s="3">
        <f t="shared" ca="1" si="726"/>
        <v>45736</v>
      </c>
      <c r="M1471" s="9">
        <v>5</v>
      </c>
    </row>
    <row r="1472" spans="2:13" x14ac:dyDescent="0.25">
      <c r="B1472" s="25">
        <v>3349629</v>
      </c>
      <c r="C1472" s="26" t="s">
        <v>2397</v>
      </c>
      <c r="D1472" s="2" t="s">
        <v>15</v>
      </c>
      <c r="E1472" s="3">
        <f t="shared" ca="1" si="710"/>
        <v>45831</v>
      </c>
      <c r="F1472" s="3">
        <f t="shared" ca="1" si="723"/>
        <v>45821</v>
      </c>
      <c r="G1472" s="3">
        <f t="shared" ca="1" si="724"/>
        <v>45827</v>
      </c>
      <c r="H1472" s="2">
        <v>5</v>
      </c>
      <c r="I1472" s="2" t="s">
        <v>16</v>
      </c>
      <c r="J1472" s="3">
        <f t="shared" ca="1" si="712"/>
        <v>45740</v>
      </c>
      <c r="K1472" s="3">
        <f t="shared" ca="1" si="725"/>
        <v>45730</v>
      </c>
      <c r="L1472" s="3">
        <f t="shared" ca="1" si="726"/>
        <v>45736</v>
      </c>
      <c r="M1472" s="9">
        <v>5</v>
      </c>
    </row>
    <row r="1473" spans="2:13" x14ac:dyDescent="0.25">
      <c r="B1473" s="25">
        <v>3349649</v>
      </c>
      <c r="C1473" s="26" t="s">
        <v>2398</v>
      </c>
      <c r="D1473" s="2" t="s">
        <v>15</v>
      </c>
      <c r="E1473" s="3">
        <f t="shared" ca="1" si="710"/>
        <v>45831</v>
      </c>
      <c r="F1473" s="3">
        <f t="shared" ca="1" si="723"/>
        <v>45821</v>
      </c>
      <c r="G1473" s="3">
        <f t="shared" ca="1" si="724"/>
        <v>45827</v>
      </c>
      <c r="H1473" s="2">
        <v>5</v>
      </c>
      <c r="I1473" s="2" t="s">
        <v>16</v>
      </c>
      <c r="J1473" s="3">
        <f t="shared" ca="1" si="712"/>
        <v>45740</v>
      </c>
      <c r="K1473" s="3">
        <f t="shared" ca="1" si="725"/>
        <v>45730</v>
      </c>
      <c r="L1473" s="3">
        <f t="shared" ca="1" si="726"/>
        <v>45736</v>
      </c>
      <c r="M1473" s="9">
        <v>5</v>
      </c>
    </row>
    <row r="1474" spans="2:13" x14ac:dyDescent="0.25">
      <c r="B1474" s="25">
        <v>3349647</v>
      </c>
      <c r="C1474" s="26" t="s">
        <v>2399</v>
      </c>
      <c r="D1474" s="2" t="s">
        <v>15</v>
      </c>
      <c r="E1474" s="3">
        <f t="shared" ca="1" si="710"/>
        <v>45831</v>
      </c>
      <c r="F1474" s="3">
        <f t="shared" ca="1" si="723"/>
        <v>45821</v>
      </c>
      <c r="G1474" s="3">
        <f t="shared" ca="1" si="724"/>
        <v>45827</v>
      </c>
      <c r="H1474" s="2">
        <v>5</v>
      </c>
      <c r="I1474" s="2" t="s">
        <v>16</v>
      </c>
      <c r="J1474" s="3">
        <f t="shared" ca="1" si="712"/>
        <v>45740</v>
      </c>
      <c r="K1474" s="3">
        <f t="shared" ca="1" si="725"/>
        <v>45730</v>
      </c>
      <c r="L1474" s="3">
        <f t="shared" ca="1" si="726"/>
        <v>45736</v>
      </c>
      <c r="M1474" s="9">
        <v>5</v>
      </c>
    </row>
    <row r="1475" spans="2:13" x14ac:dyDescent="0.25">
      <c r="B1475" s="25">
        <v>3349646</v>
      </c>
      <c r="C1475" s="26" t="s">
        <v>2400</v>
      </c>
      <c r="D1475" s="2" t="s">
        <v>15</v>
      </c>
      <c r="E1475" s="3">
        <f t="shared" ca="1" si="710"/>
        <v>45831</v>
      </c>
      <c r="F1475" s="3">
        <f t="shared" ref="F1475:F1538" ca="1" si="727">E1475-10</f>
        <v>45821</v>
      </c>
      <c r="G1475" s="3">
        <f t="shared" ref="G1475:G1538" ca="1" si="728">E1475-4</f>
        <v>45827</v>
      </c>
      <c r="H1475" s="2">
        <v>5</v>
      </c>
      <c r="I1475" s="2" t="s">
        <v>16</v>
      </c>
      <c r="J1475" s="3">
        <f t="shared" ca="1" si="712"/>
        <v>45740</v>
      </c>
      <c r="K1475" s="3">
        <f t="shared" ref="K1475:K1538" ca="1" si="729">J1475-10</f>
        <v>45730</v>
      </c>
      <c r="L1475" s="3">
        <f t="shared" ref="L1475:L1538" ca="1" si="730">J1475-4</f>
        <v>45736</v>
      </c>
      <c r="M1475" s="9">
        <v>5</v>
      </c>
    </row>
    <row r="1476" spans="2:13" x14ac:dyDescent="0.25">
      <c r="B1476" s="25">
        <v>3349654</v>
      </c>
      <c r="C1476" s="26" t="s">
        <v>2401</v>
      </c>
      <c r="D1476" s="2" t="s">
        <v>15</v>
      </c>
      <c r="E1476" s="3">
        <f t="shared" ca="1" si="710"/>
        <v>45831</v>
      </c>
      <c r="F1476" s="3">
        <f t="shared" ca="1" si="727"/>
        <v>45821</v>
      </c>
      <c r="G1476" s="3">
        <f t="shared" ca="1" si="728"/>
        <v>45827</v>
      </c>
      <c r="H1476" s="2">
        <v>5</v>
      </c>
      <c r="I1476" s="2" t="s">
        <v>16</v>
      </c>
      <c r="J1476" s="3">
        <f t="shared" ca="1" si="712"/>
        <v>45740</v>
      </c>
      <c r="K1476" s="3">
        <f t="shared" ca="1" si="729"/>
        <v>45730</v>
      </c>
      <c r="L1476" s="3">
        <f t="shared" ca="1" si="730"/>
        <v>45736</v>
      </c>
      <c r="M1476" s="9">
        <v>5</v>
      </c>
    </row>
    <row r="1477" spans="2:13" x14ac:dyDescent="0.25">
      <c r="B1477" s="25">
        <v>3349655</v>
      </c>
      <c r="C1477" s="26" t="s">
        <v>2402</v>
      </c>
      <c r="D1477" s="2" t="s">
        <v>15</v>
      </c>
      <c r="E1477" s="3">
        <f t="shared" ca="1" si="710"/>
        <v>45831</v>
      </c>
      <c r="F1477" s="3">
        <f t="shared" ca="1" si="727"/>
        <v>45821</v>
      </c>
      <c r="G1477" s="3">
        <f t="shared" ca="1" si="728"/>
        <v>45827</v>
      </c>
      <c r="H1477" s="2">
        <v>5</v>
      </c>
      <c r="I1477" s="2" t="s">
        <v>16</v>
      </c>
      <c r="J1477" s="3">
        <f t="shared" ca="1" si="712"/>
        <v>45740</v>
      </c>
      <c r="K1477" s="3">
        <f t="shared" ca="1" si="729"/>
        <v>45730</v>
      </c>
      <c r="L1477" s="3">
        <f t="shared" ca="1" si="730"/>
        <v>45736</v>
      </c>
      <c r="M1477" s="9">
        <v>5</v>
      </c>
    </row>
    <row r="1478" spans="2:13" x14ac:dyDescent="0.25">
      <c r="B1478" s="25">
        <v>3349650</v>
      </c>
      <c r="C1478" s="26" t="s">
        <v>2403</v>
      </c>
      <c r="D1478" s="2" t="s">
        <v>15</v>
      </c>
      <c r="E1478" s="3">
        <f t="shared" ca="1" si="710"/>
        <v>45831</v>
      </c>
      <c r="F1478" s="3">
        <f t="shared" ca="1" si="727"/>
        <v>45821</v>
      </c>
      <c r="G1478" s="3">
        <f t="shared" ca="1" si="728"/>
        <v>45827</v>
      </c>
      <c r="H1478" s="2">
        <v>5</v>
      </c>
      <c r="I1478" s="2" t="s">
        <v>16</v>
      </c>
      <c r="J1478" s="3">
        <f t="shared" ca="1" si="712"/>
        <v>45740</v>
      </c>
      <c r="K1478" s="3">
        <f t="shared" ca="1" si="729"/>
        <v>45730</v>
      </c>
      <c r="L1478" s="3">
        <f t="shared" ca="1" si="730"/>
        <v>45736</v>
      </c>
      <c r="M1478" s="9">
        <v>5</v>
      </c>
    </row>
    <row r="1479" spans="2:13" x14ac:dyDescent="0.25">
      <c r="B1479" s="25">
        <v>3349651</v>
      </c>
      <c r="C1479" s="26" t="s">
        <v>2404</v>
      </c>
      <c r="D1479" s="2" t="s">
        <v>15</v>
      </c>
      <c r="E1479" s="3">
        <f t="shared" ca="1" si="710"/>
        <v>45831</v>
      </c>
      <c r="F1479" s="3">
        <f t="shared" ca="1" si="727"/>
        <v>45821</v>
      </c>
      <c r="G1479" s="3">
        <f t="shared" ca="1" si="728"/>
        <v>45827</v>
      </c>
      <c r="H1479" s="2">
        <v>5</v>
      </c>
      <c r="I1479" s="2" t="s">
        <v>16</v>
      </c>
      <c r="J1479" s="3">
        <f t="shared" ca="1" si="712"/>
        <v>45740</v>
      </c>
      <c r="K1479" s="3">
        <f t="shared" ca="1" si="729"/>
        <v>45730</v>
      </c>
      <c r="L1479" s="3">
        <f t="shared" ca="1" si="730"/>
        <v>45736</v>
      </c>
      <c r="M1479" s="9">
        <v>5</v>
      </c>
    </row>
    <row r="1480" spans="2:13" x14ac:dyDescent="0.25">
      <c r="B1480" s="25">
        <v>3349652</v>
      </c>
      <c r="C1480" s="26" t="s">
        <v>2405</v>
      </c>
      <c r="D1480" s="2" t="s">
        <v>15</v>
      </c>
      <c r="E1480" s="3">
        <f t="shared" ca="1" si="710"/>
        <v>45831</v>
      </c>
      <c r="F1480" s="3">
        <f t="shared" ca="1" si="727"/>
        <v>45821</v>
      </c>
      <c r="G1480" s="3">
        <f t="shared" ca="1" si="728"/>
        <v>45827</v>
      </c>
      <c r="H1480" s="2">
        <v>5</v>
      </c>
      <c r="I1480" s="2" t="s">
        <v>16</v>
      </c>
      <c r="J1480" s="3">
        <f t="shared" ca="1" si="712"/>
        <v>45740</v>
      </c>
      <c r="K1480" s="3">
        <f t="shared" ca="1" si="729"/>
        <v>45730</v>
      </c>
      <c r="L1480" s="3">
        <f t="shared" ca="1" si="730"/>
        <v>45736</v>
      </c>
      <c r="M1480" s="9">
        <v>5</v>
      </c>
    </row>
    <row r="1481" spans="2:13" x14ac:dyDescent="0.25">
      <c r="B1481" s="25">
        <v>3349653</v>
      </c>
      <c r="C1481" s="26" t="s">
        <v>2406</v>
      </c>
      <c r="D1481" s="2" t="s">
        <v>15</v>
      </c>
      <c r="E1481" s="3">
        <f t="shared" ca="1" si="710"/>
        <v>45831</v>
      </c>
      <c r="F1481" s="3">
        <f t="shared" ca="1" si="727"/>
        <v>45821</v>
      </c>
      <c r="G1481" s="3">
        <f t="shared" ca="1" si="728"/>
        <v>45827</v>
      </c>
      <c r="H1481" s="2">
        <v>5</v>
      </c>
      <c r="I1481" s="2" t="s">
        <v>16</v>
      </c>
      <c r="J1481" s="3">
        <f t="shared" ca="1" si="712"/>
        <v>45740</v>
      </c>
      <c r="K1481" s="3">
        <f t="shared" ca="1" si="729"/>
        <v>45730</v>
      </c>
      <c r="L1481" s="3">
        <f t="shared" ca="1" si="730"/>
        <v>45736</v>
      </c>
      <c r="M1481" s="9">
        <v>5</v>
      </c>
    </row>
    <row r="1482" spans="2:13" x14ac:dyDescent="0.25">
      <c r="B1482" s="25">
        <v>3349645</v>
      </c>
      <c r="C1482" s="26" t="s">
        <v>2407</v>
      </c>
      <c r="D1482" s="2" t="s">
        <v>15</v>
      </c>
      <c r="E1482" s="3">
        <f t="shared" ca="1" si="710"/>
        <v>45831</v>
      </c>
      <c r="F1482" s="3">
        <f t="shared" ca="1" si="727"/>
        <v>45821</v>
      </c>
      <c r="G1482" s="3">
        <f t="shared" ca="1" si="728"/>
        <v>45827</v>
      </c>
      <c r="H1482" s="2">
        <v>5</v>
      </c>
      <c r="I1482" s="2" t="s">
        <v>16</v>
      </c>
      <c r="J1482" s="3">
        <f t="shared" ca="1" si="712"/>
        <v>45740</v>
      </c>
      <c r="K1482" s="3">
        <f t="shared" ca="1" si="729"/>
        <v>45730</v>
      </c>
      <c r="L1482" s="3">
        <f t="shared" ca="1" si="730"/>
        <v>45736</v>
      </c>
      <c r="M1482" s="9">
        <v>5</v>
      </c>
    </row>
    <row r="1483" spans="2:13" x14ac:dyDescent="0.25">
      <c r="B1483" s="25">
        <v>3349648</v>
      </c>
      <c r="C1483" s="26" t="s">
        <v>2408</v>
      </c>
      <c r="D1483" s="2" t="s">
        <v>15</v>
      </c>
      <c r="E1483" s="3">
        <f t="shared" ca="1" si="710"/>
        <v>45831</v>
      </c>
      <c r="F1483" s="3">
        <f t="shared" ca="1" si="727"/>
        <v>45821</v>
      </c>
      <c r="G1483" s="3">
        <f t="shared" ca="1" si="728"/>
        <v>45827</v>
      </c>
      <c r="H1483" s="2">
        <v>5</v>
      </c>
      <c r="I1483" s="2" t="s">
        <v>16</v>
      </c>
      <c r="J1483" s="3">
        <f t="shared" ca="1" si="712"/>
        <v>45740</v>
      </c>
      <c r="K1483" s="3">
        <f t="shared" ca="1" si="729"/>
        <v>45730</v>
      </c>
      <c r="L1483" s="3">
        <f t="shared" ca="1" si="730"/>
        <v>45736</v>
      </c>
      <c r="M1483" s="9">
        <v>5</v>
      </c>
    </row>
    <row r="1484" spans="2:13" x14ac:dyDescent="0.25">
      <c r="B1484" s="25">
        <v>3351510</v>
      </c>
      <c r="C1484" s="26" t="s">
        <v>2409</v>
      </c>
      <c r="D1484" s="2" t="s">
        <v>15</v>
      </c>
      <c r="E1484" s="3">
        <f t="shared" ca="1" si="710"/>
        <v>45831</v>
      </c>
      <c r="F1484" s="3">
        <f t="shared" ca="1" si="727"/>
        <v>45821</v>
      </c>
      <c r="G1484" s="3">
        <f t="shared" ca="1" si="728"/>
        <v>45827</v>
      </c>
      <c r="H1484" s="2">
        <v>5</v>
      </c>
      <c r="I1484" s="2" t="s">
        <v>16</v>
      </c>
      <c r="J1484" s="3">
        <f t="shared" ca="1" si="712"/>
        <v>45740</v>
      </c>
      <c r="K1484" s="3">
        <f t="shared" ca="1" si="729"/>
        <v>45730</v>
      </c>
      <c r="L1484" s="3">
        <f t="shared" ca="1" si="730"/>
        <v>45736</v>
      </c>
      <c r="M1484" s="9">
        <v>5</v>
      </c>
    </row>
    <row r="1485" spans="2:13" x14ac:dyDescent="0.25">
      <c r="B1485" s="25">
        <v>3351505</v>
      </c>
      <c r="C1485" s="26" t="s">
        <v>2410</v>
      </c>
      <c r="D1485" s="2" t="s">
        <v>15</v>
      </c>
      <c r="E1485" s="3">
        <f t="shared" ca="1" si="710"/>
        <v>45831</v>
      </c>
      <c r="F1485" s="3">
        <f t="shared" ca="1" si="727"/>
        <v>45821</v>
      </c>
      <c r="G1485" s="3">
        <f t="shared" ca="1" si="728"/>
        <v>45827</v>
      </c>
      <c r="H1485" s="2">
        <v>5</v>
      </c>
      <c r="I1485" s="2" t="s">
        <v>16</v>
      </c>
      <c r="J1485" s="3">
        <f t="shared" ca="1" si="712"/>
        <v>45740</v>
      </c>
      <c r="K1485" s="3">
        <f t="shared" ca="1" si="729"/>
        <v>45730</v>
      </c>
      <c r="L1485" s="3">
        <f t="shared" ca="1" si="730"/>
        <v>45736</v>
      </c>
      <c r="M1485" s="9">
        <v>5</v>
      </c>
    </row>
    <row r="1486" spans="2:13" x14ac:dyDescent="0.25">
      <c r="B1486" s="25">
        <v>3351873</v>
      </c>
      <c r="C1486" s="26" t="s">
        <v>2411</v>
      </c>
      <c r="D1486" s="2" t="s">
        <v>15</v>
      </c>
      <c r="E1486" s="3">
        <f t="shared" ca="1" si="710"/>
        <v>45831</v>
      </c>
      <c r="F1486" s="3">
        <f t="shared" ca="1" si="727"/>
        <v>45821</v>
      </c>
      <c r="G1486" s="3">
        <f t="shared" ca="1" si="728"/>
        <v>45827</v>
      </c>
      <c r="H1486" s="2">
        <v>5</v>
      </c>
      <c r="I1486" s="2" t="s">
        <v>16</v>
      </c>
      <c r="J1486" s="3">
        <f t="shared" ca="1" si="712"/>
        <v>45740</v>
      </c>
      <c r="K1486" s="3">
        <f t="shared" ca="1" si="729"/>
        <v>45730</v>
      </c>
      <c r="L1486" s="3">
        <f t="shared" ca="1" si="730"/>
        <v>45736</v>
      </c>
      <c r="M1486" s="9">
        <v>5</v>
      </c>
    </row>
    <row r="1487" spans="2:13" x14ac:dyDescent="0.25">
      <c r="B1487" s="25">
        <v>3351871</v>
      </c>
      <c r="C1487" s="26" t="s">
        <v>2412</v>
      </c>
      <c r="D1487" s="2" t="s">
        <v>15</v>
      </c>
      <c r="E1487" s="3">
        <f t="shared" ca="1" si="710"/>
        <v>45831</v>
      </c>
      <c r="F1487" s="3">
        <f t="shared" ca="1" si="727"/>
        <v>45821</v>
      </c>
      <c r="G1487" s="3">
        <f t="shared" ca="1" si="728"/>
        <v>45827</v>
      </c>
      <c r="H1487" s="2">
        <v>5</v>
      </c>
      <c r="I1487" s="2" t="s">
        <v>16</v>
      </c>
      <c r="J1487" s="3">
        <f t="shared" ca="1" si="712"/>
        <v>45740</v>
      </c>
      <c r="K1487" s="3">
        <f t="shared" ca="1" si="729"/>
        <v>45730</v>
      </c>
      <c r="L1487" s="3">
        <f t="shared" ca="1" si="730"/>
        <v>45736</v>
      </c>
      <c r="M1487" s="9">
        <v>5</v>
      </c>
    </row>
    <row r="1488" spans="2:13" x14ac:dyDescent="0.25">
      <c r="B1488" s="25">
        <v>3351866</v>
      </c>
      <c r="C1488" s="26" t="s">
        <v>2413</v>
      </c>
      <c r="D1488" s="2" t="s">
        <v>15</v>
      </c>
      <c r="E1488" s="3">
        <f t="shared" ca="1" si="710"/>
        <v>45831</v>
      </c>
      <c r="F1488" s="3">
        <f t="shared" ca="1" si="727"/>
        <v>45821</v>
      </c>
      <c r="G1488" s="3">
        <f t="shared" ca="1" si="728"/>
        <v>45827</v>
      </c>
      <c r="H1488" s="2">
        <v>5</v>
      </c>
      <c r="I1488" s="2" t="s">
        <v>16</v>
      </c>
      <c r="J1488" s="3">
        <f t="shared" ca="1" si="712"/>
        <v>45740</v>
      </c>
      <c r="K1488" s="3">
        <f t="shared" ca="1" si="729"/>
        <v>45730</v>
      </c>
      <c r="L1488" s="3">
        <f t="shared" ca="1" si="730"/>
        <v>45736</v>
      </c>
      <c r="M1488" s="9">
        <v>5</v>
      </c>
    </row>
    <row r="1489" spans="2:13" x14ac:dyDescent="0.25">
      <c r="B1489" s="25">
        <v>3351863</v>
      </c>
      <c r="C1489" s="26" t="s">
        <v>2414</v>
      </c>
      <c r="D1489" s="2" t="s">
        <v>15</v>
      </c>
      <c r="E1489" s="3">
        <f t="shared" ca="1" si="710"/>
        <v>45831</v>
      </c>
      <c r="F1489" s="3">
        <f t="shared" ca="1" si="727"/>
        <v>45821</v>
      </c>
      <c r="G1489" s="3">
        <f t="shared" ca="1" si="728"/>
        <v>45827</v>
      </c>
      <c r="H1489" s="2">
        <v>5</v>
      </c>
      <c r="I1489" s="2" t="s">
        <v>16</v>
      </c>
      <c r="J1489" s="3">
        <f t="shared" ca="1" si="712"/>
        <v>45740</v>
      </c>
      <c r="K1489" s="3">
        <f t="shared" ca="1" si="729"/>
        <v>45730</v>
      </c>
      <c r="L1489" s="3">
        <f t="shared" ca="1" si="730"/>
        <v>45736</v>
      </c>
      <c r="M1489" s="9">
        <v>5</v>
      </c>
    </row>
    <row r="1490" spans="2:13" x14ac:dyDescent="0.25">
      <c r="B1490" s="25">
        <v>3351869</v>
      </c>
      <c r="C1490" s="26" t="s">
        <v>2415</v>
      </c>
      <c r="D1490" s="2" t="s">
        <v>15</v>
      </c>
      <c r="E1490" s="3">
        <f t="shared" ca="1" si="710"/>
        <v>45831</v>
      </c>
      <c r="F1490" s="3">
        <f t="shared" ca="1" si="727"/>
        <v>45821</v>
      </c>
      <c r="G1490" s="3">
        <f t="shared" ca="1" si="728"/>
        <v>45827</v>
      </c>
      <c r="H1490" s="2">
        <v>5</v>
      </c>
      <c r="I1490" s="2" t="s">
        <v>16</v>
      </c>
      <c r="J1490" s="3">
        <f t="shared" ca="1" si="712"/>
        <v>45740</v>
      </c>
      <c r="K1490" s="3">
        <f t="shared" ca="1" si="729"/>
        <v>45730</v>
      </c>
      <c r="L1490" s="3">
        <f t="shared" ca="1" si="730"/>
        <v>45736</v>
      </c>
      <c r="M1490" s="9">
        <v>5</v>
      </c>
    </row>
    <row r="1491" spans="2:13" x14ac:dyDescent="0.25">
      <c r="B1491" s="25">
        <v>3351868</v>
      </c>
      <c r="C1491" s="26" t="s">
        <v>2416</v>
      </c>
      <c r="D1491" s="2" t="s">
        <v>15</v>
      </c>
      <c r="E1491" s="3">
        <f t="shared" ca="1" si="710"/>
        <v>45831</v>
      </c>
      <c r="F1491" s="3">
        <f t="shared" ca="1" si="727"/>
        <v>45821</v>
      </c>
      <c r="G1491" s="3">
        <f t="shared" ca="1" si="728"/>
        <v>45827</v>
      </c>
      <c r="H1491" s="2">
        <v>5</v>
      </c>
      <c r="I1491" s="2" t="s">
        <v>16</v>
      </c>
      <c r="J1491" s="3">
        <f t="shared" ca="1" si="712"/>
        <v>45740</v>
      </c>
      <c r="K1491" s="3">
        <f t="shared" ca="1" si="729"/>
        <v>45730</v>
      </c>
      <c r="L1491" s="3">
        <f t="shared" ca="1" si="730"/>
        <v>45736</v>
      </c>
      <c r="M1491" s="9">
        <v>5</v>
      </c>
    </row>
    <row r="1492" spans="2:13" x14ac:dyDescent="0.25">
      <c r="B1492" s="25">
        <v>3351865</v>
      </c>
      <c r="C1492" s="26" t="s">
        <v>2417</v>
      </c>
      <c r="D1492" s="2" t="s">
        <v>15</v>
      </c>
      <c r="E1492" s="3">
        <f t="shared" ca="1" si="710"/>
        <v>45831</v>
      </c>
      <c r="F1492" s="3">
        <f t="shared" ca="1" si="727"/>
        <v>45821</v>
      </c>
      <c r="G1492" s="3">
        <f t="shared" ca="1" si="728"/>
        <v>45827</v>
      </c>
      <c r="H1492" s="2">
        <v>5</v>
      </c>
      <c r="I1492" s="2" t="s">
        <v>16</v>
      </c>
      <c r="J1492" s="3">
        <f t="shared" ca="1" si="712"/>
        <v>45740</v>
      </c>
      <c r="K1492" s="3">
        <f t="shared" ca="1" si="729"/>
        <v>45730</v>
      </c>
      <c r="L1492" s="3">
        <f t="shared" ca="1" si="730"/>
        <v>45736</v>
      </c>
      <c r="M1492" s="9">
        <v>5</v>
      </c>
    </row>
    <row r="1493" spans="2:13" x14ac:dyDescent="0.25">
      <c r="B1493" s="25">
        <v>3351867</v>
      </c>
      <c r="C1493" s="26" t="s">
        <v>2418</v>
      </c>
      <c r="D1493" s="2" t="s">
        <v>15</v>
      </c>
      <c r="E1493" s="3">
        <f t="shared" ca="1" si="710"/>
        <v>45831</v>
      </c>
      <c r="F1493" s="3">
        <f t="shared" ca="1" si="727"/>
        <v>45821</v>
      </c>
      <c r="G1493" s="3">
        <f t="shared" ca="1" si="728"/>
        <v>45827</v>
      </c>
      <c r="H1493" s="2">
        <v>5</v>
      </c>
      <c r="I1493" s="2" t="s">
        <v>16</v>
      </c>
      <c r="J1493" s="3">
        <f t="shared" ca="1" si="712"/>
        <v>45740</v>
      </c>
      <c r="K1493" s="3">
        <f t="shared" ca="1" si="729"/>
        <v>45730</v>
      </c>
      <c r="L1493" s="3">
        <f t="shared" ca="1" si="730"/>
        <v>45736</v>
      </c>
      <c r="M1493" s="9">
        <v>5</v>
      </c>
    </row>
    <row r="1494" spans="2:13" x14ac:dyDescent="0.25">
      <c r="B1494" s="25">
        <v>3351872</v>
      </c>
      <c r="C1494" s="26" t="s">
        <v>2419</v>
      </c>
      <c r="D1494" s="2" t="s">
        <v>15</v>
      </c>
      <c r="E1494" s="3">
        <f t="shared" ca="1" si="710"/>
        <v>45831</v>
      </c>
      <c r="F1494" s="3">
        <f t="shared" ca="1" si="727"/>
        <v>45821</v>
      </c>
      <c r="G1494" s="3">
        <f t="shared" ca="1" si="728"/>
        <v>45827</v>
      </c>
      <c r="H1494" s="2">
        <v>5</v>
      </c>
      <c r="I1494" s="2" t="s">
        <v>16</v>
      </c>
      <c r="J1494" s="3">
        <f t="shared" ca="1" si="712"/>
        <v>45740</v>
      </c>
      <c r="K1494" s="3">
        <f t="shared" ca="1" si="729"/>
        <v>45730</v>
      </c>
      <c r="L1494" s="3">
        <f t="shared" ca="1" si="730"/>
        <v>45736</v>
      </c>
      <c r="M1494" s="9">
        <v>5</v>
      </c>
    </row>
    <row r="1495" spans="2:13" x14ac:dyDescent="0.25">
      <c r="B1495" s="25">
        <v>3351862</v>
      </c>
      <c r="C1495" s="26" t="s">
        <v>2420</v>
      </c>
      <c r="D1495" s="2" t="s">
        <v>15</v>
      </c>
      <c r="E1495" s="3">
        <f t="shared" ca="1" si="710"/>
        <v>45831</v>
      </c>
      <c r="F1495" s="3">
        <f t="shared" ca="1" si="727"/>
        <v>45821</v>
      </c>
      <c r="G1495" s="3">
        <f t="shared" ca="1" si="728"/>
        <v>45827</v>
      </c>
      <c r="H1495" s="2">
        <v>5</v>
      </c>
      <c r="I1495" s="2" t="s">
        <v>16</v>
      </c>
      <c r="J1495" s="3">
        <f t="shared" ca="1" si="712"/>
        <v>45740</v>
      </c>
      <c r="K1495" s="3">
        <f t="shared" ca="1" si="729"/>
        <v>45730</v>
      </c>
      <c r="L1495" s="3">
        <f t="shared" ca="1" si="730"/>
        <v>45736</v>
      </c>
      <c r="M1495" s="9">
        <v>5</v>
      </c>
    </row>
    <row r="1496" spans="2:13" x14ac:dyDescent="0.25">
      <c r="B1496" s="25">
        <v>3351870</v>
      </c>
      <c r="C1496" s="26" t="s">
        <v>2421</v>
      </c>
      <c r="D1496" s="2" t="s">
        <v>15</v>
      </c>
      <c r="E1496" s="3">
        <f t="shared" ca="1" si="710"/>
        <v>45831</v>
      </c>
      <c r="F1496" s="3">
        <f t="shared" ca="1" si="727"/>
        <v>45821</v>
      </c>
      <c r="G1496" s="3">
        <f t="shared" ca="1" si="728"/>
        <v>45827</v>
      </c>
      <c r="H1496" s="2">
        <v>5</v>
      </c>
      <c r="I1496" s="2" t="s">
        <v>16</v>
      </c>
      <c r="J1496" s="3">
        <f t="shared" ca="1" si="712"/>
        <v>45740</v>
      </c>
      <c r="K1496" s="3">
        <f t="shared" ca="1" si="729"/>
        <v>45730</v>
      </c>
      <c r="L1496" s="3">
        <f t="shared" ca="1" si="730"/>
        <v>45736</v>
      </c>
      <c r="M1496" s="9">
        <v>5</v>
      </c>
    </row>
    <row r="1497" spans="2:13" x14ac:dyDescent="0.25">
      <c r="B1497" s="25">
        <v>3351864</v>
      </c>
      <c r="C1497" s="26" t="s">
        <v>2422</v>
      </c>
      <c r="D1497" s="2" t="s">
        <v>15</v>
      </c>
      <c r="E1497" s="3">
        <f t="shared" ca="1" si="710"/>
        <v>45831</v>
      </c>
      <c r="F1497" s="3">
        <f t="shared" ca="1" si="727"/>
        <v>45821</v>
      </c>
      <c r="G1497" s="3">
        <f t="shared" ca="1" si="728"/>
        <v>45827</v>
      </c>
      <c r="H1497" s="2">
        <v>5</v>
      </c>
      <c r="I1497" s="2" t="s">
        <v>16</v>
      </c>
      <c r="J1497" s="3">
        <f t="shared" ca="1" si="712"/>
        <v>45740</v>
      </c>
      <c r="K1497" s="3">
        <f t="shared" ca="1" si="729"/>
        <v>45730</v>
      </c>
      <c r="L1497" s="3">
        <f t="shared" ca="1" si="730"/>
        <v>45736</v>
      </c>
      <c r="M1497" s="9">
        <v>5</v>
      </c>
    </row>
    <row r="1498" spans="2:13" x14ac:dyDescent="0.25">
      <c r="B1498" s="25">
        <v>3351408</v>
      </c>
      <c r="C1498" s="26" t="s">
        <v>2423</v>
      </c>
      <c r="D1498" s="2" t="s">
        <v>15</v>
      </c>
      <c r="E1498" s="3">
        <f t="shared" ca="1" si="710"/>
        <v>45831</v>
      </c>
      <c r="F1498" s="3">
        <f t="shared" ca="1" si="727"/>
        <v>45821</v>
      </c>
      <c r="G1498" s="3">
        <f t="shared" ca="1" si="728"/>
        <v>45827</v>
      </c>
      <c r="H1498" s="2">
        <v>5</v>
      </c>
      <c r="I1498" s="2" t="s">
        <v>16</v>
      </c>
      <c r="J1498" s="3">
        <f t="shared" ca="1" si="712"/>
        <v>45740</v>
      </c>
      <c r="K1498" s="3">
        <f t="shared" ca="1" si="729"/>
        <v>45730</v>
      </c>
      <c r="L1498" s="3">
        <f t="shared" ca="1" si="730"/>
        <v>45736</v>
      </c>
      <c r="M1498" s="9">
        <v>5</v>
      </c>
    </row>
    <row r="1499" spans="2:13" x14ac:dyDescent="0.25">
      <c r="B1499" s="25">
        <v>3351416</v>
      </c>
      <c r="C1499" s="26" t="s">
        <v>2424</v>
      </c>
      <c r="D1499" s="2" t="s">
        <v>15</v>
      </c>
      <c r="E1499" s="3">
        <f t="shared" ca="1" si="710"/>
        <v>45831</v>
      </c>
      <c r="F1499" s="3">
        <f t="shared" ca="1" si="727"/>
        <v>45821</v>
      </c>
      <c r="G1499" s="3">
        <f t="shared" ca="1" si="728"/>
        <v>45827</v>
      </c>
      <c r="H1499" s="2">
        <v>5</v>
      </c>
      <c r="I1499" s="2" t="s">
        <v>16</v>
      </c>
      <c r="J1499" s="3">
        <f t="shared" ca="1" si="712"/>
        <v>45740</v>
      </c>
      <c r="K1499" s="3">
        <f t="shared" ca="1" si="729"/>
        <v>45730</v>
      </c>
      <c r="L1499" s="3">
        <f t="shared" ca="1" si="730"/>
        <v>45736</v>
      </c>
      <c r="M1499" s="9">
        <v>5</v>
      </c>
    </row>
    <row r="1500" spans="2:13" x14ac:dyDescent="0.25">
      <c r="B1500" s="25">
        <v>3351409</v>
      </c>
      <c r="C1500" s="26" t="s">
        <v>2425</v>
      </c>
      <c r="D1500" s="2" t="s">
        <v>15</v>
      </c>
      <c r="E1500" s="3">
        <f t="shared" ca="1" si="710"/>
        <v>45831</v>
      </c>
      <c r="F1500" s="3">
        <f t="shared" ca="1" si="727"/>
        <v>45821</v>
      </c>
      <c r="G1500" s="3">
        <f t="shared" ca="1" si="728"/>
        <v>45827</v>
      </c>
      <c r="H1500" s="2">
        <v>5</v>
      </c>
      <c r="I1500" s="2" t="s">
        <v>16</v>
      </c>
      <c r="J1500" s="3">
        <f t="shared" ca="1" si="712"/>
        <v>45740</v>
      </c>
      <c r="K1500" s="3">
        <f t="shared" ca="1" si="729"/>
        <v>45730</v>
      </c>
      <c r="L1500" s="3">
        <f t="shared" ca="1" si="730"/>
        <v>45736</v>
      </c>
      <c r="M1500" s="9">
        <v>5</v>
      </c>
    </row>
    <row r="1501" spans="2:13" x14ac:dyDescent="0.25">
      <c r="B1501" s="25">
        <v>3351415</v>
      </c>
      <c r="C1501" s="26" t="s">
        <v>2426</v>
      </c>
      <c r="D1501" s="2" t="s">
        <v>15</v>
      </c>
      <c r="E1501" s="3">
        <f t="shared" ca="1" si="710"/>
        <v>45831</v>
      </c>
      <c r="F1501" s="3">
        <f t="shared" ca="1" si="727"/>
        <v>45821</v>
      </c>
      <c r="G1501" s="3">
        <f t="shared" ca="1" si="728"/>
        <v>45827</v>
      </c>
      <c r="H1501" s="2">
        <v>5</v>
      </c>
      <c r="I1501" s="2" t="s">
        <v>16</v>
      </c>
      <c r="J1501" s="3">
        <f t="shared" ca="1" si="712"/>
        <v>45740</v>
      </c>
      <c r="K1501" s="3">
        <f t="shared" ca="1" si="729"/>
        <v>45730</v>
      </c>
      <c r="L1501" s="3">
        <f t="shared" ca="1" si="730"/>
        <v>45736</v>
      </c>
      <c r="M1501" s="9">
        <v>5</v>
      </c>
    </row>
    <row r="1502" spans="2:13" x14ac:dyDescent="0.25">
      <c r="B1502" s="25">
        <v>3351413</v>
      </c>
      <c r="C1502" s="26" t="s">
        <v>2427</v>
      </c>
      <c r="D1502" s="2" t="s">
        <v>15</v>
      </c>
      <c r="E1502" s="3">
        <f t="shared" ca="1" si="710"/>
        <v>45831</v>
      </c>
      <c r="F1502" s="3">
        <f t="shared" ca="1" si="727"/>
        <v>45821</v>
      </c>
      <c r="G1502" s="3">
        <f t="shared" ca="1" si="728"/>
        <v>45827</v>
      </c>
      <c r="H1502" s="2">
        <v>5</v>
      </c>
      <c r="I1502" s="2" t="s">
        <v>16</v>
      </c>
      <c r="J1502" s="3">
        <f t="shared" ca="1" si="712"/>
        <v>45740</v>
      </c>
      <c r="K1502" s="3">
        <f t="shared" ca="1" si="729"/>
        <v>45730</v>
      </c>
      <c r="L1502" s="3">
        <f t="shared" ca="1" si="730"/>
        <v>45736</v>
      </c>
      <c r="M1502" s="9">
        <v>5</v>
      </c>
    </row>
    <row r="1503" spans="2:13" x14ac:dyDescent="0.25">
      <c r="B1503" s="25">
        <v>3351405</v>
      </c>
      <c r="C1503" s="26" t="s">
        <v>2428</v>
      </c>
      <c r="D1503" s="2" t="s">
        <v>15</v>
      </c>
      <c r="E1503" s="3">
        <f t="shared" ca="1" si="710"/>
        <v>45831</v>
      </c>
      <c r="F1503" s="3">
        <f t="shared" ca="1" si="727"/>
        <v>45821</v>
      </c>
      <c r="G1503" s="3">
        <f t="shared" ca="1" si="728"/>
        <v>45827</v>
      </c>
      <c r="H1503" s="2">
        <v>5</v>
      </c>
      <c r="I1503" s="2" t="s">
        <v>16</v>
      </c>
      <c r="J1503" s="3">
        <f t="shared" ca="1" si="712"/>
        <v>45740</v>
      </c>
      <c r="K1503" s="3">
        <f t="shared" ca="1" si="729"/>
        <v>45730</v>
      </c>
      <c r="L1503" s="3">
        <f t="shared" ca="1" si="730"/>
        <v>45736</v>
      </c>
      <c r="M1503" s="9">
        <v>5</v>
      </c>
    </row>
    <row r="1504" spans="2:13" x14ac:dyDescent="0.25">
      <c r="B1504" s="25">
        <v>3351406</v>
      </c>
      <c r="C1504" s="26" t="s">
        <v>2429</v>
      </c>
      <c r="D1504" s="2" t="s">
        <v>15</v>
      </c>
      <c r="E1504" s="3">
        <f t="shared" ca="1" si="710"/>
        <v>45831</v>
      </c>
      <c r="F1504" s="3">
        <f t="shared" ca="1" si="727"/>
        <v>45821</v>
      </c>
      <c r="G1504" s="3">
        <f t="shared" ca="1" si="728"/>
        <v>45827</v>
      </c>
      <c r="H1504" s="2">
        <v>5</v>
      </c>
      <c r="I1504" s="2" t="s">
        <v>16</v>
      </c>
      <c r="J1504" s="3">
        <f t="shared" ca="1" si="712"/>
        <v>45740</v>
      </c>
      <c r="K1504" s="3">
        <f t="shared" ca="1" si="729"/>
        <v>45730</v>
      </c>
      <c r="L1504" s="3">
        <f t="shared" ca="1" si="730"/>
        <v>45736</v>
      </c>
      <c r="M1504" s="9">
        <v>5</v>
      </c>
    </row>
    <row r="1505" spans="2:13" x14ac:dyDescent="0.25">
      <c r="B1505" s="25">
        <v>3349694</v>
      </c>
      <c r="C1505" s="26" t="s">
        <v>2430</v>
      </c>
      <c r="D1505" s="2" t="s">
        <v>15</v>
      </c>
      <c r="E1505" s="3">
        <f t="shared" ca="1" si="710"/>
        <v>45831</v>
      </c>
      <c r="F1505" s="3">
        <f t="shared" ca="1" si="727"/>
        <v>45821</v>
      </c>
      <c r="G1505" s="3">
        <f t="shared" ca="1" si="728"/>
        <v>45827</v>
      </c>
      <c r="H1505" s="2">
        <v>5</v>
      </c>
      <c r="I1505" s="2" t="s">
        <v>16</v>
      </c>
      <c r="J1505" s="3">
        <f t="shared" ca="1" si="712"/>
        <v>45740</v>
      </c>
      <c r="K1505" s="3">
        <f t="shared" ca="1" si="729"/>
        <v>45730</v>
      </c>
      <c r="L1505" s="3">
        <f t="shared" ca="1" si="730"/>
        <v>45736</v>
      </c>
      <c r="M1505" s="9">
        <v>5</v>
      </c>
    </row>
    <row r="1506" spans="2:13" x14ac:dyDescent="0.25">
      <c r="B1506" s="25">
        <v>3349699</v>
      </c>
      <c r="C1506" s="26" t="s">
        <v>2431</v>
      </c>
      <c r="D1506" s="2" t="s">
        <v>15</v>
      </c>
      <c r="E1506" s="3">
        <f t="shared" ca="1" si="710"/>
        <v>45831</v>
      </c>
      <c r="F1506" s="3">
        <f t="shared" ca="1" si="727"/>
        <v>45821</v>
      </c>
      <c r="G1506" s="3">
        <f t="shared" ca="1" si="728"/>
        <v>45827</v>
      </c>
      <c r="H1506" s="2">
        <v>5</v>
      </c>
      <c r="I1506" s="2" t="s">
        <v>16</v>
      </c>
      <c r="J1506" s="3">
        <f t="shared" ca="1" si="712"/>
        <v>45740</v>
      </c>
      <c r="K1506" s="3">
        <f t="shared" ca="1" si="729"/>
        <v>45730</v>
      </c>
      <c r="L1506" s="3">
        <f t="shared" ca="1" si="730"/>
        <v>45736</v>
      </c>
      <c r="M1506" s="9">
        <v>5</v>
      </c>
    </row>
    <row r="1507" spans="2:13" x14ac:dyDescent="0.25">
      <c r="B1507" s="25">
        <v>3349695</v>
      </c>
      <c r="C1507" s="26" t="s">
        <v>2432</v>
      </c>
      <c r="D1507" s="2" t="s">
        <v>15</v>
      </c>
      <c r="E1507" s="3">
        <f t="shared" ca="1" si="710"/>
        <v>45831</v>
      </c>
      <c r="F1507" s="3">
        <f t="shared" ca="1" si="727"/>
        <v>45821</v>
      </c>
      <c r="G1507" s="3">
        <f t="shared" ca="1" si="728"/>
        <v>45827</v>
      </c>
      <c r="H1507" s="2">
        <v>5</v>
      </c>
      <c r="I1507" s="2" t="s">
        <v>16</v>
      </c>
      <c r="J1507" s="3">
        <f t="shared" ca="1" si="712"/>
        <v>45740</v>
      </c>
      <c r="K1507" s="3">
        <f t="shared" ca="1" si="729"/>
        <v>45730</v>
      </c>
      <c r="L1507" s="3">
        <f t="shared" ca="1" si="730"/>
        <v>45736</v>
      </c>
      <c r="M1507" s="9">
        <v>5</v>
      </c>
    </row>
    <row r="1508" spans="2:13" x14ac:dyDescent="0.25">
      <c r="B1508" s="25">
        <v>3349697</v>
      </c>
      <c r="C1508" s="26" t="s">
        <v>2433</v>
      </c>
      <c r="D1508" s="2" t="s">
        <v>15</v>
      </c>
      <c r="E1508" s="3">
        <f t="shared" ca="1" si="710"/>
        <v>45831</v>
      </c>
      <c r="F1508" s="3">
        <f t="shared" ca="1" si="727"/>
        <v>45821</v>
      </c>
      <c r="G1508" s="3">
        <f t="shared" ca="1" si="728"/>
        <v>45827</v>
      </c>
      <c r="H1508" s="2">
        <v>5</v>
      </c>
      <c r="I1508" s="2" t="s">
        <v>16</v>
      </c>
      <c r="J1508" s="3">
        <f t="shared" ca="1" si="712"/>
        <v>45740</v>
      </c>
      <c r="K1508" s="3">
        <f t="shared" ca="1" si="729"/>
        <v>45730</v>
      </c>
      <c r="L1508" s="3">
        <f t="shared" ca="1" si="730"/>
        <v>45736</v>
      </c>
      <c r="M1508" s="9">
        <v>5</v>
      </c>
    </row>
    <row r="1509" spans="2:13" x14ac:dyDescent="0.25">
      <c r="B1509" s="25">
        <v>3349698</v>
      </c>
      <c r="C1509" s="26" t="s">
        <v>2434</v>
      </c>
      <c r="D1509" s="2" t="s">
        <v>15</v>
      </c>
      <c r="E1509" s="3">
        <f t="shared" ca="1" si="710"/>
        <v>45831</v>
      </c>
      <c r="F1509" s="3">
        <f t="shared" ca="1" si="727"/>
        <v>45821</v>
      </c>
      <c r="G1509" s="3">
        <f t="shared" ca="1" si="728"/>
        <v>45827</v>
      </c>
      <c r="H1509" s="2">
        <v>5</v>
      </c>
      <c r="I1509" s="2" t="s">
        <v>16</v>
      </c>
      <c r="J1509" s="3">
        <f t="shared" ca="1" si="712"/>
        <v>45740</v>
      </c>
      <c r="K1509" s="3">
        <f t="shared" ca="1" si="729"/>
        <v>45730</v>
      </c>
      <c r="L1509" s="3">
        <f t="shared" ca="1" si="730"/>
        <v>45736</v>
      </c>
      <c r="M1509" s="9">
        <v>5</v>
      </c>
    </row>
    <row r="1510" spans="2:13" x14ac:dyDescent="0.25">
      <c r="B1510" s="25">
        <v>3349696</v>
      </c>
      <c r="C1510" s="26" t="s">
        <v>2435</v>
      </c>
      <c r="D1510" s="2" t="s">
        <v>15</v>
      </c>
      <c r="E1510" s="3">
        <f t="shared" ca="1" si="710"/>
        <v>45831</v>
      </c>
      <c r="F1510" s="3">
        <f t="shared" ca="1" si="727"/>
        <v>45821</v>
      </c>
      <c r="G1510" s="3">
        <f t="shared" ca="1" si="728"/>
        <v>45827</v>
      </c>
      <c r="H1510" s="2">
        <v>5</v>
      </c>
      <c r="I1510" s="2" t="s">
        <v>16</v>
      </c>
      <c r="J1510" s="3">
        <f t="shared" ca="1" si="712"/>
        <v>45740</v>
      </c>
      <c r="K1510" s="3">
        <f t="shared" ca="1" si="729"/>
        <v>45730</v>
      </c>
      <c r="L1510" s="3">
        <f t="shared" ca="1" si="730"/>
        <v>45736</v>
      </c>
      <c r="M1510" s="9">
        <v>5</v>
      </c>
    </row>
    <row r="1511" spans="2:13" x14ac:dyDescent="0.25">
      <c r="B1511" s="25">
        <v>3349635</v>
      </c>
      <c r="C1511" s="26" t="s">
        <v>2436</v>
      </c>
      <c r="D1511" s="2" t="s">
        <v>15</v>
      </c>
      <c r="E1511" s="3">
        <f t="shared" ca="1" si="710"/>
        <v>45831</v>
      </c>
      <c r="F1511" s="3">
        <f t="shared" ca="1" si="727"/>
        <v>45821</v>
      </c>
      <c r="G1511" s="3">
        <f t="shared" ca="1" si="728"/>
        <v>45827</v>
      </c>
      <c r="H1511" s="2">
        <v>5</v>
      </c>
      <c r="I1511" s="2" t="s">
        <v>16</v>
      </c>
      <c r="J1511" s="3">
        <f t="shared" ca="1" si="712"/>
        <v>45740</v>
      </c>
      <c r="K1511" s="3">
        <f t="shared" ca="1" si="729"/>
        <v>45730</v>
      </c>
      <c r="L1511" s="3">
        <f t="shared" ca="1" si="730"/>
        <v>45736</v>
      </c>
      <c r="M1511" s="9">
        <v>5</v>
      </c>
    </row>
    <row r="1512" spans="2:13" x14ac:dyDescent="0.25">
      <c r="B1512" s="25">
        <v>3349632</v>
      </c>
      <c r="C1512" s="26" t="s">
        <v>2437</v>
      </c>
      <c r="D1512" s="2" t="s">
        <v>15</v>
      </c>
      <c r="E1512" s="3">
        <f t="shared" ca="1" si="710"/>
        <v>45831</v>
      </c>
      <c r="F1512" s="3">
        <f t="shared" ca="1" si="727"/>
        <v>45821</v>
      </c>
      <c r="G1512" s="3">
        <f t="shared" ca="1" si="728"/>
        <v>45827</v>
      </c>
      <c r="H1512" s="2">
        <v>5</v>
      </c>
      <c r="I1512" s="2" t="s">
        <v>16</v>
      </c>
      <c r="J1512" s="3">
        <f t="shared" ca="1" si="712"/>
        <v>45740</v>
      </c>
      <c r="K1512" s="3">
        <f t="shared" ca="1" si="729"/>
        <v>45730</v>
      </c>
      <c r="L1512" s="3">
        <f t="shared" ca="1" si="730"/>
        <v>45736</v>
      </c>
      <c r="M1512" s="9">
        <v>5</v>
      </c>
    </row>
    <row r="1513" spans="2:13" x14ac:dyDescent="0.25">
      <c r="B1513" s="25">
        <v>3349633</v>
      </c>
      <c r="C1513" s="26" t="s">
        <v>2438</v>
      </c>
      <c r="D1513" s="2" t="s">
        <v>15</v>
      </c>
      <c r="E1513" s="3">
        <f t="shared" ca="1" si="710"/>
        <v>45831</v>
      </c>
      <c r="F1513" s="3">
        <f t="shared" ca="1" si="727"/>
        <v>45821</v>
      </c>
      <c r="G1513" s="3">
        <f t="shared" ca="1" si="728"/>
        <v>45827</v>
      </c>
      <c r="H1513" s="2">
        <v>5</v>
      </c>
      <c r="I1513" s="2" t="s">
        <v>16</v>
      </c>
      <c r="J1513" s="3">
        <f t="shared" ca="1" si="712"/>
        <v>45740</v>
      </c>
      <c r="K1513" s="3">
        <f t="shared" ca="1" si="729"/>
        <v>45730</v>
      </c>
      <c r="L1513" s="3">
        <f t="shared" ca="1" si="730"/>
        <v>45736</v>
      </c>
      <c r="M1513" s="9">
        <v>5</v>
      </c>
    </row>
    <row r="1514" spans="2:13" x14ac:dyDescent="0.25">
      <c r="B1514" s="25">
        <v>3349634</v>
      </c>
      <c r="C1514" s="26" t="s">
        <v>2439</v>
      </c>
      <c r="D1514" s="2" t="s">
        <v>15</v>
      </c>
      <c r="E1514" s="3">
        <f t="shared" ca="1" si="710"/>
        <v>45831</v>
      </c>
      <c r="F1514" s="3">
        <f t="shared" ca="1" si="727"/>
        <v>45821</v>
      </c>
      <c r="G1514" s="3">
        <f t="shared" ca="1" si="728"/>
        <v>45827</v>
      </c>
      <c r="H1514" s="2">
        <v>5</v>
      </c>
      <c r="I1514" s="2" t="s">
        <v>16</v>
      </c>
      <c r="J1514" s="3">
        <f t="shared" ca="1" si="712"/>
        <v>45740</v>
      </c>
      <c r="K1514" s="3">
        <f t="shared" ca="1" si="729"/>
        <v>45730</v>
      </c>
      <c r="L1514" s="3">
        <f t="shared" ca="1" si="730"/>
        <v>45736</v>
      </c>
      <c r="M1514" s="9">
        <v>5</v>
      </c>
    </row>
    <row r="1515" spans="2:13" x14ac:dyDescent="0.25">
      <c r="B1515" s="25">
        <v>3349637</v>
      </c>
      <c r="C1515" s="26" t="s">
        <v>2440</v>
      </c>
      <c r="D1515" s="2" t="s">
        <v>15</v>
      </c>
      <c r="E1515" s="3">
        <f t="shared" ca="1" si="710"/>
        <v>45831</v>
      </c>
      <c r="F1515" s="3">
        <f t="shared" ca="1" si="727"/>
        <v>45821</v>
      </c>
      <c r="G1515" s="3">
        <f t="shared" ca="1" si="728"/>
        <v>45827</v>
      </c>
      <c r="H1515" s="2">
        <v>5</v>
      </c>
      <c r="I1515" s="2" t="s">
        <v>16</v>
      </c>
      <c r="J1515" s="3">
        <f t="shared" ca="1" si="712"/>
        <v>45740</v>
      </c>
      <c r="K1515" s="3">
        <f t="shared" ca="1" si="729"/>
        <v>45730</v>
      </c>
      <c r="L1515" s="3">
        <f t="shared" ca="1" si="730"/>
        <v>45736</v>
      </c>
      <c r="M1515" s="9">
        <v>5</v>
      </c>
    </row>
    <row r="1516" spans="2:13" x14ac:dyDescent="0.25">
      <c r="B1516" s="25">
        <v>3349636</v>
      </c>
      <c r="C1516" s="26" t="s">
        <v>2441</v>
      </c>
      <c r="D1516" s="2" t="s">
        <v>15</v>
      </c>
      <c r="E1516" s="3">
        <f t="shared" ca="1" si="710"/>
        <v>45831</v>
      </c>
      <c r="F1516" s="3">
        <f t="shared" ca="1" si="727"/>
        <v>45821</v>
      </c>
      <c r="G1516" s="3">
        <f t="shared" ca="1" si="728"/>
        <v>45827</v>
      </c>
      <c r="H1516" s="2">
        <v>5</v>
      </c>
      <c r="I1516" s="2" t="s">
        <v>16</v>
      </c>
      <c r="J1516" s="3">
        <f t="shared" ca="1" si="712"/>
        <v>45740</v>
      </c>
      <c r="K1516" s="3">
        <f t="shared" ca="1" si="729"/>
        <v>45730</v>
      </c>
      <c r="L1516" s="3">
        <f t="shared" ca="1" si="730"/>
        <v>45736</v>
      </c>
      <c r="M1516" s="9">
        <v>5</v>
      </c>
    </row>
    <row r="1517" spans="2:13" x14ac:dyDescent="0.25">
      <c r="B1517" s="25">
        <v>3349659</v>
      </c>
      <c r="C1517" s="26" t="s">
        <v>2442</v>
      </c>
      <c r="D1517" s="2" t="s">
        <v>15</v>
      </c>
      <c r="E1517" s="3">
        <f t="shared" ca="1" si="710"/>
        <v>45831</v>
      </c>
      <c r="F1517" s="3">
        <f t="shared" ca="1" si="727"/>
        <v>45821</v>
      </c>
      <c r="G1517" s="3">
        <f t="shared" ca="1" si="728"/>
        <v>45827</v>
      </c>
      <c r="H1517" s="2">
        <v>5</v>
      </c>
      <c r="I1517" s="2" t="s">
        <v>16</v>
      </c>
      <c r="J1517" s="3">
        <f t="shared" ca="1" si="712"/>
        <v>45740</v>
      </c>
      <c r="K1517" s="3">
        <f t="shared" ca="1" si="729"/>
        <v>45730</v>
      </c>
      <c r="L1517" s="3">
        <f t="shared" ca="1" si="730"/>
        <v>45736</v>
      </c>
      <c r="M1517" s="9">
        <v>5</v>
      </c>
    </row>
    <row r="1518" spans="2:13" x14ac:dyDescent="0.25">
      <c r="B1518" s="25">
        <v>3349657</v>
      </c>
      <c r="C1518" s="26" t="s">
        <v>2443</v>
      </c>
      <c r="D1518" s="2" t="s">
        <v>15</v>
      </c>
      <c r="E1518" s="3">
        <f t="shared" ca="1" si="710"/>
        <v>45831</v>
      </c>
      <c r="F1518" s="3">
        <f t="shared" ca="1" si="727"/>
        <v>45821</v>
      </c>
      <c r="G1518" s="3">
        <f t="shared" ca="1" si="728"/>
        <v>45827</v>
      </c>
      <c r="H1518" s="2">
        <v>5</v>
      </c>
      <c r="I1518" s="2" t="s">
        <v>16</v>
      </c>
      <c r="J1518" s="3">
        <f t="shared" ca="1" si="712"/>
        <v>45740</v>
      </c>
      <c r="K1518" s="3">
        <f t="shared" ca="1" si="729"/>
        <v>45730</v>
      </c>
      <c r="L1518" s="3">
        <f t="shared" ca="1" si="730"/>
        <v>45736</v>
      </c>
      <c r="M1518" s="9">
        <v>5</v>
      </c>
    </row>
    <row r="1519" spans="2:13" x14ac:dyDescent="0.25">
      <c r="B1519" s="25">
        <v>3349665</v>
      </c>
      <c r="C1519" s="26" t="s">
        <v>2444</v>
      </c>
      <c r="D1519" s="2" t="s">
        <v>15</v>
      </c>
      <c r="E1519" s="3">
        <f t="shared" ca="1" si="710"/>
        <v>45831</v>
      </c>
      <c r="F1519" s="3">
        <f t="shared" ca="1" si="727"/>
        <v>45821</v>
      </c>
      <c r="G1519" s="3">
        <f t="shared" ca="1" si="728"/>
        <v>45827</v>
      </c>
      <c r="H1519" s="2">
        <v>5</v>
      </c>
      <c r="I1519" s="2" t="s">
        <v>16</v>
      </c>
      <c r="J1519" s="3">
        <f t="shared" ca="1" si="712"/>
        <v>45740</v>
      </c>
      <c r="K1519" s="3">
        <f t="shared" ca="1" si="729"/>
        <v>45730</v>
      </c>
      <c r="L1519" s="3">
        <f t="shared" ca="1" si="730"/>
        <v>45736</v>
      </c>
      <c r="M1519" s="9">
        <v>5</v>
      </c>
    </row>
    <row r="1520" spans="2:13" x14ac:dyDescent="0.25">
      <c r="B1520" s="25">
        <v>3349660</v>
      </c>
      <c r="C1520" s="26" t="s">
        <v>2445</v>
      </c>
      <c r="D1520" s="2" t="s">
        <v>15</v>
      </c>
      <c r="E1520" s="3">
        <f t="shared" ca="1" si="710"/>
        <v>45831</v>
      </c>
      <c r="F1520" s="3">
        <f t="shared" ca="1" si="727"/>
        <v>45821</v>
      </c>
      <c r="G1520" s="3">
        <f t="shared" ca="1" si="728"/>
        <v>45827</v>
      </c>
      <c r="H1520" s="2">
        <v>5</v>
      </c>
      <c r="I1520" s="2" t="s">
        <v>16</v>
      </c>
      <c r="J1520" s="3">
        <f t="shared" ca="1" si="712"/>
        <v>45740</v>
      </c>
      <c r="K1520" s="3">
        <f t="shared" ca="1" si="729"/>
        <v>45730</v>
      </c>
      <c r="L1520" s="3">
        <f t="shared" ca="1" si="730"/>
        <v>45736</v>
      </c>
      <c r="M1520" s="9">
        <v>5</v>
      </c>
    </row>
    <row r="1521" spans="2:13" x14ac:dyDescent="0.25">
      <c r="B1521" s="25">
        <v>3349661</v>
      </c>
      <c r="C1521" s="26" t="s">
        <v>2446</v>
      </c>
      <c r="D1521" s="2" t="s">
        <v>15</v>
      </c>
      <c r="E1521" s="3">
        <f t="shared" ca="1" si="710"/>
        <v>45831</v>
      </c>
      <c r="F1521" s="3">
        <f t="shared" ca="1" si="727"/>
        <v>45821</v>
      </c>
      <c r="G1521" s="3">
        <f t="shared" ca="1" si="728"/>
        <v>45827</v>
      </c>
      <c r="H1521" s="2">
        <v>5</v>
      </c>
      <c r="I1521" s="2" t="s">
        <v>16</v>
      </c>
      <c r="J1521" s="3">
        <f t="shared" ca="1" si="712"/>
        <v>45740</v>
      </c>
      <c r="K1521" s="3">
        <f t="shared" ca="1" si="729"/>
        <v>45730</v>
      </c>
      <c r="L1521" s="3">
        <f t="shared" ca="1" si="730"/>
        <v>45736</v>
      </c>
      <c r="M1521" s="9">
        <v>5</v>
      </c>
    </row>
    <row r="1522" spans="2:13" x14ac:dyDescent="0.25">
      <c r="B1522" s="25">
        <v>3349663</v>
      </c>
      <c r="C1522" s="26" t="s">
        <v>2447</v>
      </c>
      <c r="D1522" s="2" t="s">
        <v>15</v>
      </c>
      <c r="E1522" s="3">
        <f t="shared" ca="1" si="710"/>
        <v>45831</v>
      </c>
      <c r="F1522" s="3">
        <f t="shared" ca="1" si="727"/>
        <v>45821</v>
      </c>
      <c r="G1522" s="3">
        <f t="shared" ca="1" si="728"/>
        <v>45827</v>
      </c>
      <c r="H1522" s="2">
        <v>5</v>
      </c>
      <c r="I1522" s="2" t="s">
        <v>16</v>
      </c>
      <c r="J1522" s="3">
        <f t="shared" ca="1" si="712"/>
        <v>45740</v>
      </c>
      <c r="K1522" s="3">
        <f t="shared" ca="1" si="729"/>
        <v>45730</v>
      </c>
      <c r="L1522" s="3">
        <f t="shared" ca="1" si="730"/>
        <v>45736</v>
      </c>
      <c r="M1522" s="9">
        <v>5</v>
      </c>
    </row>
    <row r="1523" spans="2:13" x14ac:dyDescent="0.25">
      <c r="B1523" s="25">
        <v>3349662</v>
      </c>
      <c r="C1523" s="26" t="s">
        <v>2448</v>
      </c>
      <c r="D1523" s="2" t="s">
        <v>15</v>
      </c>
      <c r="E1523" s="3">
        <f t="shared" ca="1" si="710"/>
        <v>45831</v>
      </c>
      <c r="F1523" s="3">
        <f t="shared" ca="1" si="727"/>
        <v>45821</v>
      </c>
      <c r="G1523" s="3">
        <f t="shared" ca="1" si="728"/>
        <v>45827</v>
      </c>
      <c r="H1523" s="2">
        <v>5</v>
      </c>
      <c r="I1523" s="2" t="s">
        <v>16</v>
      </c>
      <c r="J1523" s="3">
        <f t="shared" ca="1" si="712"/>
        <v>45740</v>
      </c>
      <c r="K1523" s="3">
        <f t="shared" ca="1" si="729"/>
        <v>45730</v>
      </c>
      <c r="L1523" s="3">
        <f t="shared" ca="1" si="730"/>
        <v>45736</v>
      </c>
      <c r="M1523" s="9">
        <v>5</v>
      </c>
    </row>
    <row r="1524" spans="2:13" x14ac:dyDescent="0.25">
      <c r="B1524" s="25">
        <v>3349658</v>
      </c>
      <c r="C1524" s="26" t="s">
        <v>2449</v>
      </c>
      <c r="D1524" s="2" t="s">
        <v>15</v>
      </c>
      <c r="E1524" s="3">
        <f t="shared" ca="1" si="710"/>
        <v>45831</v>
      </c>
      <c r="F1524" s="3">
        <f t="shared" ca="1" si="727"/>
        <v>45821</v>
      </c>
      <c r="G1524" s="3">
        <f t="shared" ca="1" si="728"/>
        <v>45827</v>
      </c>
      <c r="H1524" s="2">
        <v>5</v>
      </c>
      <c r="I1524" s="2" t="s">
        <v>16</v>
      </c>
      <c r="J1524" s="3">
        <f t="shared" ca="1" si="712"/>
        <v>45740</v>
      </c>
      <c r="K1524" s="3">
        <f t="shared" ca="1" si="729"/>
        <v>45730</v>
      </c>
      <c r="L1524" s="3">
        <f t="shared" ca="1" si="730"/>
        <v>45736</v>
      </c>
      <c r="M1524" s="9">
        <v>5</v>
      </c>
    </row>
    <row r="1525" spans="2:13" x14ac:dyDescent="0.25">
      <c r="B1525" s="25">
        <v>3349664</v>
      </c>
      <c r="C1525" s="26" t="s">
        <v>2450</v>
      </c>
      <c r="D1525" s="2" t="s">
        <v>15</v>
      </c>
      <c r="E1525" s="3">
        <f t="shared" ca="1" si="710"/>
        <v>45831</v>
      </c>
      <c r="F1525" s="3">
        <f t="shared" ca="1" si="727"/>
        <v>45821</v>
      </c>
      <c r="G1525" s="3">
        <f t="shared" ca="1" si="728"/>
        <v>45827</v>
      </c>
      <c r="H1525" s="2">
        <v>5</v>
      </c>
      <c r="I1525" s="2" t="s">
        <v>16</v>
      </c>
      <c r="J1525" s="3">
        <f t="shared" ca="1" si="712"/>
        <v>45740</v>
      </c>
      <c r="K1525" s="3">
        <f t="shared" ca="1" si="729"/>
        <v>45730</v>
      </c>
      <c r="L1525" s="3">
        <f t="shared" ca="1" si="730"/>
        <v>45736</v>
      </c>
      <c r="M1525" s="9">
        <v>5</v>
      </c>
    </row>
    <row r="1526" spans="2:13" x14ac:dyDescent="0.25">
      <c r="B1526" s="25">
        <v>3351504</v>
      </c>
      <c r="C1526" s="26" t="s">
        <v>2451</v>
      </c>
      <c r="D1526" s="2" t="s">
        <v>15</v>
      </c>
      <c r="E1526" s="3">
        <f t="shared" ca="1" si="710"/>
        <v>45831</v>
      </c>
      <c r="F1526" s="3">
        <f t="shared" ca="1" si="727"/>
        <v>45821</v>
      </c>
      <c r="G1526" s="3">
        <f t="shared" ca="1" si="728"/>
        <v>45827</v>
      </c>
      <c r="H1526" s="2">
        <v>5</v>
      </c>
      <c r="I1526" s="2" t="s">
        <v>16</v>
      </c>
      <c r="J1526" s="3">
        <f t="shared" ca="1" si="712"/>
        <v>45740</v>
      </c>
      <c r="K1526" s="3">
        <f t="shared" ca="1" si="729"/>
        <v>45730</v>
      </c>
      <c r="L1526" s="3">
        <f t="shared" ca="1" si="730"/>
        <v>45736</v>
      </c>
      <c r="M1526" s="9">
        <v>5</v>
      </c>
    </row>
    <row r="1527" spans="2:13" x14ac:dyDescent="0.25">
      <c r="B1527" s="25">
        <v>3351506</v>
      </c>
      <c r="C1527" s="26" t="s">
        <v>2452</v>
      </c>
      <c r="D1527" s="2" t="s">
        <v>15</v>
      </c>
      <c r="E1527" s="3">
        <f t="shared" ca="1" si="710"/>
        <v>45831</v>
      </c>
      <c r="F1527" s="3">
        <f t="shared" ca="1" si="727"/>
        <v>45821</v>
      </c>
      <c r="G1527" s="3">
        <f t="shared" ca="1" si="728"/>
        <v>45827</v>
      </c>
      <c r="H1527" s="2">
        <v>5</v>
      </c>
      <c r="I1527" s="2" t="s">
        <v>16</v>
      </c>
      <c r="J1527" s="3">
        <f t="shared" ca="1" si="712"/>
        <v>45740</v>
      </c>
      <c r="K1527" s="3">
        <f t="shared" ca="1" si="729"/>
        <v>45730</v>
      </c>
      <c r="L1527" s="3">
        <f t="shared" ca="1" si="730"/>
        <v>45736</v>
      </c>
      <c r="M1527" s="9">
        <v>5</v>
      </c>
    </row>
    <row r="1528" spans="2:13" x14ac:dyDescent="0.25">
      <c r="B1528" s="25">
        <v>3351507</v>
      </c>
      <c r="C1528" s="26" t="s">
        <v>2453</v>
      </c>
      <c r="D1528" s="2" t="s">
        <v>15</v>
      </c>
      <c r="E1528" s="3">
        <f t="shared" ca="1" si="710"/>
        <v>45831</v>
      </c>
      <c r="F1528" s="3">
        <f t="shared" ca="1" si="727"/>
        <v>45821</v>
      </c>
      <c r="G1528" s="3">
        <f t="shared" ca="1" si="728"/>
        <v>45827</v>
      </c>
      <c r="H1528" s="2">
        <v>5</v>
      </c>
      <c r="I1528" s="2" t="s">
        <v>16</v>
      </c>
      <c r="J1528" s="3">
        <f t="shared" ca="1" si="712"/>
        <v>45740</v>
      </c>
      <c r="K1528" s="3">
        <f t="shared" ca="1" si="729"/>
        <v>45730</v>
      </c>
      <c r="L1528" s="3">
        <f t="shared" ca="1" si="730"/>
        <v>45736</v>
      </c>
      <c r="M1528" s="9">
        <v>5</v>
      </c>
    </row>
    <row r="1529" spans="2:13" x14ac:dyDescent="0.25">
      <c r="B1529" s="25">
        <v>3351407</v>
      </c>
      <c r="C1529" s="26" t="s">
        <v>2454</v>
      </c>
      <c r="D1529" s="2" t="s">
        <v>15</v>
      </c>
      <c r="E1529" s="3">
        <f t="shared" ca="1" si="710"/>
        <v>45831</v>
      </c>
      <c r="F1529" s="3">
        <f t="shared" ca="1" si="727"/>
        <v>45821</v>
      </c>
      <c r="G1529" s="3">
        <f t="shared" ca="1" si="728"/>
        <v>45827</v>
      </c>
      <c r="H1529" s="2">
        <v>5</v>
      </c>
      <c r="I1529" s="2" t="s">
        <v>16</v>
      </c>
      <c r="J1529" s="3">
        <f t="shared" ca="1" si="712"/>
        <v>45740</v>
      </c>
      <c r="K1529" s="3">
        <f t="shared" ca="1" si="729"/>
        <v>45730</v>
      </c>
      <c r="L1529" s="3">
        <f t="shared" ca="1" si="730"/>
        <v>45736</v>
      </c>
      <c r="M1529" s="9">
        <v>5</v>
      </c>
    </row>
    <row r="1530" spans="2:13" x14ac:dyDescent="0.25">
      <c r="B1530" s="25">
        <v>3351412</v>
      </c>
      <c r="C1530" s="26" t="s">
        <v>2455</v>
      </c>
      <c r="D1530" s="2" t="s">
        <v>15</v>
      </c>
      <c r="E1530" s="3">
        <f t="shared" ca="1" si="710"/>
        <v>45831</v>
      </c>
      <c r="F1530" s="3">
        <f t="shared" ca="1" si="727"/>
        <v>45821</v>
      </c>
      <c r="G1530" s="3">
        <f t="shared" ca="1" si="728"/>
        <v>45827</v>
      </c>
      <c r="H1530" s="2">
        <v>5</v>
      </c>
      <c r="I1530" s="2" t="s">
        <v>16</v>
      </c>
      <c r="J1530" s="3">
        <f t="shared" ca="1" si="712"/>
        <v>45740</v>
      </c>
      <c r="K1530" s="3">
        <f t="shared" ca="1" si="729"/>
        <v>45730</v>
      </c>
      <c r="L1530" s="3">
        <f t="shared" ca="1" si="730"/>
        <v>45736</v>
      </c>
      <c r="M1530" s="9">
        <v>5</v>
      </c>
    </row>
    <row r="1531" spans="2:13" x14ac:dyDescent="0.25">
      <c r="B1531" s="25">
        <v>3351411</v>
      </c>
      <c r="C1531" s="26" t="s">
        <v>2456</v>
      </c>
      <c r="D1531" s="2" t="s">
        <v>15</v>
      </c>
      <c r="E1531" s="3">
        <f t="shared" ca="1" si="710"/>
        <v>45831</v>
      </c>
      <c r="F1531" s="3">
        <f t="shared" ca="1" si="727"/>
        <v>45821</v>
      </c>
      <c r="G1531" s="3">
        <f t="shared" ca="1" si="728"/>
        <v>45827</v>
      </c>
      <c r="H1531" s="2">
        <v>5</v>
      </c>
      <c r="I1531" s="2" t="s">
        <v>16</v>
      </c>
      <c r="J1531" s="3">
        <f t="shared" ca="1" si="712"/>
        <v>45740</v>
      </c>
      <c r="K1531" s="3">
        <f t="shared" ca="1" si="729"/>
        <v>45730</v>
      </c>
      <c r="L1531" s="3">
        <f t="shared" ca="1" si="730"/>
        <v>45736</v>
      </c>
      <c r="M1531" s="9">
        <v>5</v>
      </c>
    </row>
    <row r="1532" spans="2:13" x14ac:dyDescent="0.25">
      <c r="B1532" s="25">
        <v>3351410</v>
      </c>
      <c r="C1532" s="26" t="s">
        <v>2457</v>
      </c>
      <c r="D1532" s="2" t="s">
        <v>15</v>
      </c>
      <c r="E1532" s="3">
        <f t="shared" ca="1" si="710"/>
        <v>45831</v>
      </c>
      <c r="F1532" s="3">
        <f t="shared" ca="1" si="727"/>
        <v>45821</v>
      </c>
      <c r="G1532" s="3">
        <f t="shared" ca="1" si="728"/>
        <v>45827</v>
      </c>
      <c r="H1532" s="2">
        <v>5</v>
      </c>
      <c r="I1532" s="2" t="s">
        <v>16</v>
      </c>
      <c r="J1532" s="3">
        <f t="shared" ca="1" si="712"/>
        <v>45740</v>
      </c>
      <c r="K1532" s="3">
        <f t="shared" ca="1" si="729"/>
        <v>45730</v>
      </c>
      <c r="L1532" s="3">
        <f t="shared" ca="1" si="730"/>
        <v>45736</v>
      </c>
      <c r="M1532" s="9">
        <v>5</v>
      </c>
    </row>
    <row r="1533" spans="2:13" x14ac:dyDescent="0.25">
      <c r="B1533" s="25">
        <v>3351414</v>
      </c>
      <c r="C1533" s="26" t="s">
        <v>2458</v>
      </c>
      <c r="D1533" s="2" t="s">
        <v>15</v>
      </c>
      <c r="E1533" s="3">
        <f t="shared" ca="1" si="710"/>
        <v>45831</v>
      </c>
      <c r="F1533" s="3">
        <f t="shared" ca="1" si="727"/>
        <v>45821</v>
      </c>
      <c r="G1533" s="3">
        <f t="shared" ca="1" si="728"/>
        <v>45827</v>
      </c>
      <c r="H1533" s="2">
        <v>5</v>
      </c>
      <c r="I1533" s="2" t="s">
        <v>16</v>
      </c>
      <c r="J1533" s="3">
        <f t="shared" ca="1" si="712"/>
        <v>45740</v>
      </c>
      <c r="K1533" s="3">
        <f t="shared" ca="1" si="729"/>
        <v>45730</v>
      </c>
      <c r="L1533" s="3">
        <f t="shared" ca="1" si="730"/>
        <v>45736</v>
      </c>
      <c r="M1533" s="9">
        <v>5</v>
      </c>
    </row>
    <row r="1534" spans="2:13" x14ac:dyDescent="0.25">
      <c r="B1534" s="25">
        <v>3342021</v>
      </c>
      <c r="C1534" s="26" t="s">
        <v>2459</v>
      </c>
      <c r="D1534" s="2" t="s">
        <v>15</v>
      </c>
      <c r="E1534" s="3">
        <f t="shared" ca="1" si="710"/>
        <v>45831</v>
      </c>
      <c r="F1534" s="3">
        <f t="shared" ca="1" si="727"/>
        <v>45821</v>
      </c>
      <c r="G1534" s="3">
        <f t="shared" ca="1" si="728"/>
        <v>45827</v>
      </c>
      <c r="H1534" s="2">
        <v>5</v>
      </c>
      <c r="I1534" s="2" t="s">
        <v>16</v>
      </c>
      <c r="J1534" s="3">
        <f t="shared" ca="1" si="712"/>
        <v>45740</v>
      </c>
      <c r="K1534" s="3">
        <f t="shared" ca="1" si="729"/>
        <v>45730</v>
      </c>
      <c r="L1534" s="3">
        <f t="shared" ca="1" si="730"/>
        <v>45736</v>
      </c>
      <c r="M1534" s="9">
        <v>5</v>
      </c>
    </row>
    <row r="1535" spans="2:13" x14ac:dyDescent="0.25">
      <c r="B1535" s="25">
        <v>3342019</v>
      </c>
      <c r="C1535" s="26" t="s">
        <v>2460</v>
      </c>
      <c r="D1535" s="2" t="s">
        <v>15</v>
      </c>
      <c r="E1535" s="3">
        <f t="shared" ca="1" si="710"/>
        <v>45831</v>
      </c>
      <c r="F1535" s="3">
        <f t="shared" ca="1" si="727"/>
        <v>45821</v>
      </c>
      <c r="G1535" s="3">
        <f t="shared" ca="1" si="728"/>
        <v>45827</v>
      </c>
      <c r="H1535" s="2">
        <v>5</v>
      </c>
      <c r="I1535" s="2" t="s">
        <v>16</v>
      </c>
      <c r="J1535" s="3">
        <f t="shared" ca="1" si="712"/>
        <v>45740</v>
      </c>
      <c r="K1535" s="3">
        <f t="shared" ca="1" si="729"/>
        <v>45730</v>
      </c>
      <c r="L1535" s="3">
        <f t="shared" ca="1" si="730"/>
        <v>45736</v>
      </c>
      <c r="M1535" s="9">
        <v>5</v>
      </c>
    </row>
    <row r="1536" spans="2:13" x14ac:dyDescent="0.25">
      <c r="B1536" s="25">
        <v>3342022</v>
      </c>
      <c r="C1536" s="26" t="s">
        <v>2461</v>
      </c>
      <c r="D1536" s="2" t="s">
        <v>15</v>
      </c>
      <c r="E1536" s="3">
        <f t="shared" ca="1" si="710"/>
        <v>45831</v>
      </c>
      <c r="F1536" s="3">
        <f t="shared" ca="1" si="727"/>
        <v>45821</v>
      </c>
      <c r="G1536" s="3">
        <f t="shared" ca="1" si="728"/>
        <v>45827</v>
      </c>
      <c r="H1536" s="2">
        <v>5</v>
      </c>
      <c r="I1536" s="2" t="s">
        <v>16</v>
      </c>
      <c r="J1536" s="3">
        <f t="shared" ca="1" si="712"/>
        <v>45740</v>
      </c>
      <c r="K1536" s="3">
        <f t="shared" ca="1" si="729"/>
        <v>45730</v>
      </c>
      <c r="L1536" s="3">
        <f t="shared" ca="1" si="730"/>
        <v>45736</v>
      </c>
      <c r="M1536" s="9">
        <v>5</v>
      </c>
    </row>
    <row r="1537" spans="2:13" x14ac:dyDescent="0.25">
      <c r="B1537" s="25">
        <v>3341988</v>
      </c>
      <c r="C1537" s="26" t="s">
        <v>2462</v>
      </c>
      <c r="D1537" s="2" t="s">
        <v>15</v>
      </c>
      <c r="E1537" s="3">
        <f t="shared" ca="1" si="710"/>
        <v>45831</v>
      </c>
      <c r="F1537" s="3">
        <f t="shared" ca="1" si="727"/>
        <v>45821</v>
      </c>
      <c r="G1537" s="3">
        <f t="shared" ca="1" si="728"/>
        <v>45827</v>
      </c>
      <c r="H1537" s="2">
        <v>5</v>
      </c>
      <c r="I1537" s="2" t="s">
        <v>16</v>
      </c>
      <c r="J1537" s="3">
        <f t="shared" ca="1" si="712"/>
        <v>45740</v>
      </c>
      <c r="K1537" s="3">
        <f t="shared" ca="1" si="729"/>
        <v>45730</v>
      </c>
      <c r="L1537" s="3">
        <f t="shared" ca="1" si="730"/>
        <v>45736</v>
      </c>
      <c r="M1537" s="9">
        <v>5</v>
      </c>
    </row>
    <row r="1538" spans="2:13" x14ac:dyDescent="0.25">
      <c r="B1538" s="25">
        <v>3341997</v>
      </c>
      <c r="C1538" s="26" t="s">
        <v>2463</v>
      </c>
      <c r="D1538" s="2" t="s">
        <v>15</v>
      </c>
      <c r="E1538" s="3">
        <f t="shared" ca="1" si="710"/>
        <v>45831</v>
      </c>
      <c r="F1538" s="3">
        <f t="shared" ca="1" si="727"/>
        <v>45821</v>
      </c>
      <c r="G1538" s="3">
        <f t="shared" ca="1" si="728"/>
        <v>45827</v>
      </c>
      <c r="H1538" s="2">
        <v>5</v>
      </c>
      <c r="I1538" s="2" t="s">
        <v>16</v>
      </c>
      <c r="J1538" s="3">
        <f t="shared" ca="1" si="712"/>
        <v>45740</v>
      </c>
      <c r="K1538" s="3">
        <f t="shared" ca="1" si="729"/>
        <v>45730</v>
      </c>
      <c r="L1538" s="3">
        <f t="shared" ca="1" si="730"/>
        <v>45736</v>
      </c>
      <c r="M1538" s="9">
        <v>5</v>
      </c>
    </row>
    <row r="1539" spans="2:13" x14ac:dyDescent="0.25">
      <c r="B1539" s="25">
        <v>3341993</v>
      </c>
      <c r="C1539" s="26" t="s">
        <v>2464</v>
      </c>
      <c r="D1539" s="2" t="s">
        <v>15</v>
      </c>
      <c r="E1539" s="3">
        <f t="shared" ref="E1539:E1547" ca="1" si="731">MondayfollowingThirdFriday_JunDec</f>
        <v>45831</v>
      </c>
      <c r="F1539" s="3">
        <f t="shared" ref="F1539:F1547" ca="1" si="732">E1539-10</f>
        <v>45821</v>
      </c>
      <c r="G1539" s="3">
        <f t="shared" ref="G1539:G1547" ca="1" si="733">E1539-4</f>
        <v>45827</v>
      </c>
      <c r="H1539" s="2">
        <v>5</v>
      </c>
      <c r="I1539" s="2" t="s">
        <v>16</v>
      </c>
      <c r="J1539" s="3">
        <f t="shared" ca="1" si="712"/>
        <v>45740</v>
      </c>
      <c r="K1539" s="3">
        <f t="shared" ref="K1539:K1547" ca="1" si="734">J1539-10</f>
        <v>45730</v>
      </c>
      <c r="L1539" s="3">
        <f t="shared" ref="L1539:L1547" ca="1" si="735">J1539-4</f>
        <v>45736</v>
      </c>
      <c r="M1539" s="9">
        <v>5</v>
      </c>
    </row>
    <row r="1540" spans="2:13" x14ac:dyDescent="0.25">
      <c r="B1540" s="25">
        <v>3345085</v>
      </c>
      <c r="C1540" s="26" t="s">
        <v>2465</v>
      </c>
      <c r="D1540" s="2" t="s">
        <v>15</v>
      </c>
      <c r="E1540" s="3">
        <f t="shared" ca="1" si="731"/>
        <v>45831</v>
      </c>
      <c r="F1540" s="3">
        <f t="shared" ca="1" si="732"/>
        <v>45821</v>
      </c>
      <c r="G1540" s="3">
        <f t="shared" ca="1" si="733"/>
        <v>45827</v>
      </c>
      <c r="H1540" s="2">
        <v>5</v>
      </c>
      <c r="I1540" s="2" t="s">
        <v>16</v>
      </c>
      <c r="J1540" s="3">
        <f t="shared" ca="1" si="712"/>
        <v>45740</v>
      </c>
      <c r="K1540" s="3">
        <f t="shared" ca="1" si="734"/>
        <v>45730</v>
      </c>
      <c r="L1540" s="3">
        <f t="shared" ca="1" si="735"/>
        <v>45736</v>
      </c>
      <c r="M1540" s="9">
        <v>5</v>
      </c>
    </row>
    <row r="1541" spans="2:13" x14ac:dyDescent="0.25">
      <c r="B1541" s="25">
        <v>3344066</v>
      </c>
      <c r="C1541" s="26" t="s">
        <v>2466</v>
      </c>
      <c r="D1541" s="2" t="s">
        <v>15</v>
      </c>
      <c r="E1541" s="3">
        <f t="shared" ca="1" si="731"/>
        <v>45831</v>
      </c>
      <c r="F1541" s="3">
        <f t="shared" ca="1" si="732"/>
        <v>45821</v>
      </c>
      <c r="G1541" s="3">
        <f t="shared" ca="1" si="733"/>
        <v>45827</v>
      </c>
      <c r="H1541" s="2">
        <v>5</v>
      </c>
      <c r="I1541" s="2" t="s">
        <v>16</v>
      </c>
      <c r="J1541" s="3">
        <f t="shared" ca="1" si="712"/>
        <v>45740</v>
      </c>
      <c r="K1541" s="3">
        <f t="shared" ca="1" si="734"/>
        <v>45730</v>
      </c>
      <c r="L1541" s="3">
        <f t="shared" ca="1" si="735"/>
        <v>45736</v>
      </c>
      <c r="M1541" s="9">
        <v>5</v>
      </c>
    </row>
    <row r="1542" spans="2:13" x14ac:dyDescent="0.25">
      <c r="B1542" s="25">
        <v>3342014</v>
      </c>
      <c r="C1542" s="26" t="s">
        <v>2467</v>
      </c>
      <c r="D1542" s="2" t="s">
        <v>15</v>
      </c>
      <c r="E1542" s="3">
        <f t="shared" ca="1" si="731"/>
        <v>45831</v>
      </c>
      <c r="F1542" s="3">
        <f t="shared" ca="1" si="732"/>
        <v>45821</v>
      </c>
      <c r="G1542" s="3">
        <f t="shared" ca="1" si="733"/>
        <v>45827</v>
      </c>
      <c r="H1542" s="2">
        <v>5</v>
      </c>
      <c r="I1542" s="2" t="s">
        <v>16</v>
      </c>
      <c r="J1542" s="3">
        <f t="shared" ca="1" si="712"/>
        <v>45740</v>
      </c>
      <c r="K1542" s="3">
        <f t="shared" ca="1" si="734"/>
        <v>45730</v>
      </c>
      <c r="L1542" s="3">
        <f t="shared" ca="1" si="735"/>
        <v>45736</v>
      </c>
      <c r="M1542" s="9">
        <v>5</v>
      </c>
    </row>
    <row r="1543" spans="2:13" x14ac:dyDescent="0.25">
      <c r="B1543" s="25">
        <v>3341962</v>
      </c>
      <c r="C1543" s="26" t="s">
        <v>2468</v>
      </c>
      <c r="D1543" s="2" t="s">
        <v>15</v>
      </c>
      <c r="E1543" s="3">
        <f t="shared" ca="1" si="731"/>
        <v>45831</v>
      </c>
      <c r="F1543" s="3">
        <f t="shared" ca="1" si="732"/>
        <v>45821</v>
      </c>
      <c r="G1543" s="3">
        <f t="shared" ca="1" si="733"/>
        <v>45827</v>
      </c>
      <c r="H1543" s="2">
        <v>5</v>
      </c>
      <c r="I1543" s="2" t="s">
        <v>16</v>
      </c>
      <c r="J1543" s="3">
        <f t="shared" ca="1" si="712"/>
        <v>45740</v>
      </c>
      <c r="K1543" s="3">
        <f t="shared" ca="1" si="734"/>
        <v>45730</v>
      </c>
      <c r="L1543" s="3">
        <f t="shared" ca="1" si="735"/>
        <v>45736</v>
      </c>
      <c r="M1543" s="9">
        <v>5</v>
      </c>
    </row>
    <row r="1544" spans="2:13" x14ac:dyDescent="0.25">
      <c r="B1544" s="25">
        <v>3341961</v>
      </c>
      <c r="C1544" s="26" t="s">
        <v>2469</v>
      </c>
      <c r="D1544" s="2" t="s">
        <v>15</v>
      </c>
      <c r="E1544" s="3">
        <f t="shared" ca="1" si="731"/>
        <v>45831</v>
      </c>
      <c r="F1544" s="3">
        <f t="shared" ca="1" si="732"/>
        <v>45821</v>
      </c>
      <c r="G1544" s="3">
        <f t="shared" ca="1" si="733"/>
        <v>45827</v>
      </c>
      <c r="H1544" s="2">
        <v>5</v>
      </c>
      <c r="I1544" s="2" t="s">
        <v>16</v>
      </c>
      <c r="J1544" s="3">
        <f t="shared" ca="1" si="712"/>
        <v>45740</v>
      </c>
      <c r="K1544" s="3">
        <f t="shared" ca="1" si="734"/>
        <v>45730</v>
      </c>
      <c r="L1544" s="3">
        <f t="shared" ca="1" si="735"/>
        <v>45736</v>
      </c>
      <c r="M1544" s="9">
        <v>5</v>
      </c>
    </row>
    <row r="1545" spans="2:13" x14ac:dyDescent="0.25">
      <c r="B1545" s="25">
        <v>3341957</v>
      </c>
      <c r="C1545" s="26" t="s">
        <v>2470</v>
      </c>
      <c r="D1545" s="2" t="s">
        <v>15</v>
      </c>
      <c r="E1545" s="3">
        <f t="shared" ca="1" si="731"/>
        <v>45831</v>
      </c>
      <c r="F1545" s="3">
        <f t="shared" ca="1" si="732"/>
        <v>45821</v>
      </c>
      <c r="G1545" s="3">
        <f t="shared" ca="1" si="733"/>
        <v>45827</v>
      </c>
      <c r="H1545" s="2">
        <v>5</v>
      </c>
      <c r="I1545" s="2" t="s">
        <v>16</v>
      </c>
      <c r="J1545" s="3">
        <f t="shared" ca="1" si="712"/>
        <v>45740</v>
      </c>
      <c r="K1545" s="3">
        <f t="shared" ca="1" si="734"/>
        <v>45730</v>
      </c>
      <c r="L1545" s="3">
        <f t="shared" ca="1" si="735"/>
        <v>45736</v>
      </c>
      <c r="M1545" s="9">
        <v>5</v>
      </c>
    </row>
    <row r="1546" spans="2:13" x14ac:dyDescent="0.25">
      <c r="B1546" s="25">
        <v>3341959</v>
      </c>
      <c r="C1546" s="26" t="s">
        <v>2471</v>
      </c>
      <c r="D1546" s="2" t="s">
        <v>15</v>
      </c>
      <c r="E1546" s="3">
        <f t="shared" ca="1" si="731"/>
        <v>45831</v>
      </c>
      <c r="F1546" s="3">
        <f t="shared" ca="1" si="732"/>
        <v>45821</v>
      </c>
      <c r="G1546" s="3">
        <f t="shared" ca="1" si="733"/>
        <v>45827</v>
      </c>
      <c r="H1546" s="2">
        <v>5</v>
      </c>
      <c r="I1546" s="2" t="s">
        <v>16</v>
      </c>
      <c r="J1546" s="3">
        <f t="shared" ca="1" si="712"/>
        <v>45740</v>
      </c>
      <c r="K1546" s="3">
        <f t="shared" ca="1" si="734"/>
        <v>45730</v>
      </c>
      <c r="L1546" s="3">
        <f t="shared" ca="1" si="735"/>
        <v>45736</v>
      </c>
      <c r="M1546" s="9">
        <v>5</v>
      </c>
    </row>
    <row r="1547" spans="2:13" x14ac:dyDescent="0.25">
      <c r="B1547" s="25">
        <v>3341323</v>
      </c>
      <c r="C1547" s="26" t="s">
        <v>2472</v>
      </c>
      <c r="D1547" s="2" t="s">
        <v>15</v>
      </c>
      <c r="E1547" s="3">
        <f t="shared" ca="1" si="731"/>
        <v>45831</v>
      </c>
      <c r="F1547" s="3">
        <f t="shared" ca="1" si="732"/>
        <v>45821</v>
      </c>
      <c r="G1547" s="3">
        <f t="shared" ca="1" si="733"/>
        <v>45827</v>
      </c>
      <c r="H1547" s="2">
        <v>5</v>
      </c>
      <c r="I1547" s="2" t="s">
        <v>16</v>
      </c>
      <c r="J1547" s="3">
        <f t="shared" ca="1" si="712"/>
        <v>45740</v>
      </c>
      <c r="K1547" s="3">
        <f t="shared" ca="1" si="734"/>
        <v>45730</v>
      </c>
      <c r="L1547" s="3">
        <f t="shared" ca="1" si="735"/>
        <v>45736</v>
      </c>
      <c r="M1547" s="9">
        <v>5</v>
      </c>
    </row>
    <row r="1548" spans="2:13" x14ac:dyDescent="0.25">
      <c r="B1548" s="25">
        <v>3134625</v>
      </c>
      <c r="C1548" s="26" t="s">
        <v>1284</v>
      </c>
      <c r="D1548" s="2" t="s">
        <v>15</v>
      </c>
      <c r="E1548" s="3">
        <f t="shared" ca="1" si="710"/>
        <v>45831</v>
      </c>
      <c r="F1548" s="3">
        <f t="shared" ca="1" si="715"/>
        <v>45821</v>
      </c>
      <c r="G1548" s="3">
        <f t="shared" ca="1" si="716"/>
        <v>45827</v>
      </c>
      <c r="H1548" s="2">
        <v>5</v>
      </c>
      <c r="I1548" s="2" t="s">
        <v>16</v>
      </c>
      <c r="J1548" s="3">
        <f t="shared" ca="1" si="712"/>
        <v>45740</v>
      </c>
      <c r="K1548" s="3">
        <f t="shared" ca="1" si="717"/>
        <v>45730</v>
      </c>
      <c r="L1548" s="3">
        <f t="shared" ca="1" si="718"/>
        <v>45736</v>
      </c>
      <c r="M1548" s="9">
        <v>5</v>
      </c>
    </row>
    <row r="1549" spans="2:13" x14ac:dyDescent="0.25">
      <c r="B1549" s="25">
        <v>3134634</v>
      </c>
      <c r="C1549" s="26" t="s">
        <v>1285</v>
      </c>
      <c r="D1549" s="2" t="s">
        <v>15</v>
      </c>
      <c r="E1549" s="3">
        <f t="shared" ca="1" si="710"/>
        <v>45831</v>
      </c>
      <c r="F1549" s="3">
        <f t="shared" ca="1" si="715"/>
        <v>45821</v>
      </c>
      <c r="G1549" s="3">
        <f t="shared" ca="1" si="716"/>
        <v>45827</v>
      </c>
      <c r="H1549" s="2">
        <v>5</v>
      </c>
      <c r="I1549" s="2" t="s">
        <v>16</v>
      </c>
      <c r="J1549" s="3">
        <f t="shared" ca="1" si="712"/>
        <v>45740</v>
      </c>
      <c r="K1549" s="3">
        <f t="shared" ca="1" si="717"/>
        <v>45730</v>
      </c>
      <c r="L1549" s="3">
        <f t="shared" ca="1" si="718"/>
        <v>45736</v>
      </c>
      <c r="M1549" s="9">
        <v>5</v>
      </c>
    </row>
    <row r="1550" spans="2:13" x14ac:dyDescent="0.25">
      <c r="B1550" s="25">
        <v>3134630</v>
      </c>
      <c r="C1550" s="26" t="s">
        <v>1286</v>
      </c>
      <c r="D1550" s="2" t="s">
        <v>15</v>
      </c>
      <c r="E1550" s="3">
        <f t="shared" ca="1" si="710"/>
        <v>45831</v>
      </c>
      <c r="F1550" s="3">
        <f t="shared" ca="1" si="715"/>
        <v>45821</v>
      </c>
      <c r="G1550" s="3">
        <f t="shared" ca="1" si="716"/>
        <v>45827</v>
      </c>
      <c r="H1550" s="2">
        <v>5</v>
      </c>
      <c r="I1550" s="2" t="s">
        <v>16</v>
      </c>
      <c r="J1550" s="3">
        <f t="shared" ca="1" si="712"/>
        <v>45740</v>
      </c>
      <c r="K1550" s="3">
        <f t="shared" ca="1" si="717"/>
        <v>45730</v>
      </c>
      <c r="L1550" s="3">
        <f t="shared" ca="1" si="718"/>
        <v>45736</v>
      </c>
      <c r="M1550" s="9">
        <v>5</v>
      </c>
    </row>
    <row r="1551" spans="2:13" x14ac:dyDescent="0.25">
      <c r="B1551" s="25">
        <v>3134627</v>
      </c>
      <c r="C1551" s="26" t="s">
        <v>1287</v>
      </c>
      <c r="D1551" s="2" t="s">
        <v>15</v>
      </c>
      <c r="E1551" s="3">
        <f t="shared" ca="1" si="710"/>
        <v>45831</v>
      </c>
      <c r="F1551" s="3">
        <f t="shared" ca="1" si="715"/>
        <v>45821</v>
      </c>
      <c r="G1551" s="3">
        <f t="shared" ca="1" si="716"/>
        <v>45827</v>
      </c>
      <c r="H1551" s="2">
        <v>5</v>
      </c>
      <c r="I1551" s="2" t="s">
        <v>16</v>
      </c>
      <c r="J1551" s="3">
        <f t="shared" ca="1" si="712"/>
        <v>45740</v>
      </c>
      <c r="K1551" s="3">
        <f t="shared" ca="1" si="717"/>
        <v>45730</v>
      </c>
      <c r="L1551" s="3">
        <f t="shared" ca="1" si="718"/>
        <v>45736</v>
      </c>
      <c r="M1551" s="9">
        <v>5</v>
      </c>
    </row>
    <row r="1552" spans="2:13" x14ac:dyDescent="0.25">
      <c r="B1552" s="25">
        <v>3134635</v>
      </c>
      <c r="C1552" s="26" t="s">
        <v>1288</v>
      </c>
      <c r="D1552" s="2" t="s">
        <v>15</v>
      </c>
      <c r="E1552" s="3">
        <f t="shared" ca="1" si="710"/>
        <v>45831</v>
      </c>
      <c r="F1552" s="3">
        <f t="shared" ca="1" si="715"/>
        <v>45821</v>
      </c>
      <c r="G1552" s="3">
        <f t="shared" ca="1" si="716"/>
        <v>45827</v>
      </c>
      <c r="H1552" s="2">
        <v>5</v>
      </c>
      <c r="I1552" s="2" t="s">
        <v>16</v>
      </c>
      <c r="J1552" s="3">
        <f t="shared" ca="1" si="712"/>
        <v>45740</v>
      </c>
      <c r="K1552" s="3">
        <f t="shared" ca="1" si="717"/>
        <v>45730</v>
      </c>
      <c r="L1552" s="3">
        <f t="shared" ca="1" si="718"/>
        <v>45736</v>
      </c>
      <c r="M1552" s="9">
        <v>5</v>
      </c>
    </row>
    <row r="1553" spans="2:13" x14ac:dyDescent="0.25">
      <c r="B1553" s="25">
        <v>3134629</v>
      </c>
      <c r="C1553" s="26" t="s">
        <v>1289</v>
      </c>
      <c r="D1553" s="2" t="s">
        <v>15</v>
      </c>
      <c r="E1553" s="3">
        <f t="shared" ca="1" si="710"/>
        <v>45831</v>
      </c>
      <c r="F1553" s="3">
        <f t="shared" ca="1" si="715"/>
        <v>45821</v>
      </c>
      <c r="G1553" s="3">
        <f t="shared" ca="1" si="716"/>
        <v>45827</v>
      </c>
      <c r="H1553" s="2">
        <v>5</v>
      </c>
      <c r="I1553" s="2" t="s">
        <v>16</v>
      </c>
      <c r="J1553" s="3">
        <f t="shared" ca="1" si="712"/>
        <v>45740</v>
      </c>
      <c r="K1553" s="3">
        <f t="shared" ca="1" si="717"/>
        <v>45730</v>
      </c>
      <c r="L1553" s="3">
        <f t="shared" ca="1" si="718"/>
        <v>45736</v>
      </c>
      <c r="M1553" s="9">
        <v>5</v>
      </c>
    </row>
    <row r="1554" spans="2:13" x14ac:dyDescent="0.25">
      <c r="B1554" s="25">
        <v>3134636</v>
      </c>
      <c r="C1554" s="26" t="s">
        <v>1290</v>
      </c>
      <c r="D1554" s="2" t="s">
        <v>15</v>
      </c>
      <c r="E1554" s="3">
        <f t="shared" ca="1" si="710"/>
        <v>45831</v>
      </c>
      <c r="F1554" s="3">
        <f t="shared" ca="1" si="715"/>
        <v>45821</v>
      </c>
      <c r="G1554" s="3">
        <f t="shared" ca="1" si="716"/>
        <v>45827</v>
      </c>
      <c r="H1554" s="2">
        <v>5</v>
      </c>
      <c r="I1554" s="2" t="s">
        <v>16</v>
      </c>
      <c r="J1554" s="3">
        <f t="shared" ca="1" si="712"/>
        <v>45740</v>
      </c>
      <c r="K1554" s="3">
        <f t="shared" ca="1" si="717"/>
        <v>45730</v>
      </c>
      <c r="L1554" s="3">
        <f t="shared" ca="1" si="718"/>
        <v>45736</v>
      </c>
      <c r="M1554" s="9">
        <v>5</v>
      </c>
    </row>
    <row r="1555" spans="2:13" x14ac:dyDescent="0.25">
      <c r="B1555" s="25">
        <v>3134639</v>
      </c>
      <c r="C1555" s="26" t="s">
        <v>1291</v>
      </c>
      <c r="D1555" s="2" t="s">
        <v>15</v>
      </c>
      <c r="E1555" s="3">
        <f t="shared" ca="1" si="710"/>
        <v>45831</v>
      </c>
      <c r="F1555" s="3">
        <f t="shared" ca="1" si="715"/>
        <v>45821</v>
      </c>
      <c r="G1555" s="3">
        <f t="shared" ca="1" si="716"/>
        <v>45827</v>
      </c>
      <c r="H1555" s="2">
        <v>5</v>
      </c>
      <c r="I1555" s="2" t="s">
        <v>16</v>
      </c>
      <c r="J1555" s="3">
        <f t="shared" ca="1" si="712"/>
        <v>45740</v>
      </c>
      <c r="K1555" s="3">
        <f t="shared" ca="1" si="717"/>
        <v>45730</v>
      </c>
      <c r="L1555" s="3">
        <f t="shared" ca="1" si="718"/>
        <v>45736</v>
      </c>
      <c r="M1555" s="9">
        <v>5</v>
      </c>
    </row>
    <row r="1556" spans="2:13" x14ac:dyDescent="0.25">
      <c r="B1556" s="25">
        <v>3134626</v>
      </c>
      <c r="C1556" s="26" t="s">
        <v>1292</v>
      </c>
      <c r="D1556" s="2" t="s">
        <v>15</v>
      </c>
      <c r="E1556" s="3">
        <f t="shared" ca="1" si="710"/>
        <v>45831</v>
      </c>
      <c r="F1556" s="3">
        <f t="shared" ca="1" si="715"/>
        <v>45821</v>
      </c>
      <c r="G1556" s="3">
        <f t="shared" ca="1" si="716"/>
        <v>45827</v>
      </c>
      <c r="H1556" s="2">
        <v>5</v>
      </c>
      <c r="I1556" s="2" t="s">
        <v>16</v>
      </c>
      <c r="J1556" s="3">
        <f t="shared" ca="1" si="712"/>
        <v>45740</v>
      </c>
      <c r="K1556" s="3">
        <f t="shared" ca="1" si="717"/>
        <v>45730</v>
      </c>
      <c r="L1556" s="3">
        <f t="shared" ca="1" si="718"/>
        <v>45736</v>
      </c>
      <c r="M1556" s="9">
        <v>5</v>
      </c>
    </row>
    <row r="1557" spans="2:13" x14ac:dyDescent="0.25">
      <c r="B1557" s="25">
        <v>3134638</v>
      </c>
      <c r="C1557" s="26" t="s">
        <v>1293</v>
      </c>
      <c r="D1557" s="2" t="s">
        <v>15</v>
      </c>
      <c r="E1557" s="3">
        <f t="shared" ca="1" si="710"/>
        <v>45831</v>
      </c>
      <c r="F1557" s="3">
        <f t="shared" ca="1" si="715"/>
        <v>45821</v>
      </c>
      <c r="G1557" s="3">
        <f t="shared" ca="1" si="716"/>
        <v>45827</v>
      </c>
      <c r="H1557" s="2">
        <v>5</v>
      </c>
      <c r="I1557" s="2" t="s">
        <v>16</v>
      </c>
      <c r="J1557" s="3">
        <f t="shared" ca="1" si="712"/>
        <v>45740</v>
      </c>
      <c r="K1557" s="3">
        <f t="shared" ca="1" si="717"/>
        <v>45730</v>
      </c>
      <c r="L1557" s="3">
        <f t="shared" ca="1" si="718"/>
        <v>45736</v>
      </c>
      <c r="M1557" s="9">
        <v>5</v>
      </c>
    </row>
    <row r="1558" spans="2:13" x14ac:dyDescent="0.25">
      <c r="B1558" s="25">
        <v>3134631</v>
      </c>
      <c r="C1558" s="26" t="s">
        <v>1294</v>
      </c>
      <c r="D1558" s="2" t="s">
        <v>15</v>
      </c>
      <c r="E1558" s="3">
        <f t="shared" ca="1" si="710"/>
        <v>45831</v>
      </c>
      <c r="F1558" s="3">
        <f t="shared" ca="1" si="715"/>
        <v>45821</v>
      </c>
      <c r="G1558" s="3">
        <f t="shared" ca="1" si="716"/>
        <v>45827</v>
      </c>
      <c r="H1558" s="2">
        <v>5</v>
      </c>
      <c r="I1558" s="2" t="s">
        <v>16</v>
      </c>
      <c r="J1558" s="3">
        <f t="shared" ca="1" si="712"/>
        <v>45740</v>
      </c>
      <c r="K1558" s="3">
        <f t="shared" ca="1" si="717"/>
        <v>45730</v>
      </c>
      <c r="L1558" s="3">
        <f t="shared" ca="1" si="718"/>
        <v>45736</v>
      </c>
      <c r="M1558" s="9">
        <v>5</v>
      </c>
    </row>
    <row r="1559" spans="2:13" x14ac:dyDescent="0.25">
      <c r="B1559" s="25">
        <v>3134637</v>
      </c>
      <c r="C1559" s="26" t="s">
        <v>1295</v>
      </c>
      <c r="D1559" s="2" t="s">
        <v>15</v>
      </c>
      <c r="E1559" s="3">
        <f t="shared" ca="1" si="710"/>
        <v>45831</v>
      </c>
      <c r="F1559" s="3">
        <f t="shared" ca="1" si="715"/>
        <v>45821</v>
      </c>
      <c r="G1559" s="3">
        <f t="shared" ca="1" si="716"/>
        <v>45827</v>
      </c>
      <c r="H1559" s="2">
        <v>5</v>
      </c>
      <c r="I1559" s="2" t="s">
        <v>16</v>
      </c>
      <c r="J1559" s="3">
        <f t="shared" ca="1" si="712"/>
        <v>45740</v>
      </c>
      <c r="K1559" s="3">
        <f t="shared" ca="1" si="717"/>
        <v>45730</v>
      </c>
      <c r="L1559" s="3">
        <f t="shared" ca="1" si="718"/>
        <v>45736</v>
      </c>
      <c r="M1559" s="9">
        <v>5</v>
      </c>
    </row>
    <row r="1560" spans="2:13" x14ac:dyDescent="0.25">
      <c r="B1560" s="25">
        <v>3134633</v>
      </c>
      <c r="C1560" s="26" t="s">
        <v>1296</v>
      </c>
      <c r="D1560" s="2" t="s">
        <v>15</v>
      </c>
      <c r="E1560" s="3">
        <f t="shared" ca="1" si="710"/>
        <v>45831</v>
      </c>
      <c r="F1560" s="3">
        <f t="shared" ca="1" si="715"/>
        <v>45821</v>
      </c>
      <c r="G1560" s="3">
        <f t="shared" ca="1" si="716"/>
        <v>45827</v>
      </c>
      <c r="H1560" s="2">
        <v>5</v>
      </c>
      <c r="I1560" s="2" t="s">
        <v>16</v>
      </c>
      <c r="J1560" s="3">
        <f t="shared" ca="1" si="712"/>
        <v>45740</v>
      </c>
      <c r="K1560" s="3">
        <f t="shared" ca="1" si="717"/>
        <v>45730</v>
      </c>
      <c r="L1560" s="3">
        <f t="shared" ca="1" si="718"/>
        <v>45736</v>
      </c>
      <c r="M1560" s="9">
        <v>5</v>
      </c>
    </row>
    <row r="1561" spans="2:13" x14ac:dyDescent="0.25">
      <c r="B1561" s="25">
        <v>3134640</v>
      </c>
      <c r="C1561" s="26" t="s">
        <v>1297</v>
      </c>
      <c r="D1561" s="2" t="s">
        <v>15</v>
      </c>
      <c r="E1561" s="3">
        <f t="shared" ca="1" si="710"/>
        <v>45831</v>
      </c>
      <c r="F1561" s="3">
        <f t="shared" ca="1" si="715"/>
        <v>45821</v>
      </c>
      <c r="G1561" s="3">
        <f t="shared" ca="1" si="716"/>
        <v>45827</v>
      </c>
      <c r="H1561" s="2">
        <v>5</v>
      </c>
      <c r="I1561" s="2" t="s">
        <v>16</v>
      </c>
      <c r="J1561" s="3">
        <f t="shared" ca="1" si="712"/>
        <v>45740</v>
      </c>
      <c r="K1561" s="3">
        <f t="shared" ca="1" si="717"/>
        <v>45730</v>
      </c>
      <c r="L1561" s="3">
        <f t="shared" ca="1" si="718"/>
        <v>45736</v>
      </c>
      <c r="M1561" s="9">
        <v>5</v>
      </c>
    </row>
    <row r="1562" spans="2:13" x14ac:dyDescent="0.25">
      <c r="B1562" s="25">
        <v>2961993</v>
      </c>
      <c r="C1562" s="26" t="s">
        <v>1298</v>
      </c>
      <c r="D1562" s="2" t="s">
        <v>15</v>
      </c>
      <c r="E1562" s="3">
        <f t="shared" ca="1" si="710"/>
        <v>45831</v>
      </c>
      <c r="F1562" s="3">
        <f t="shared" ca="1" si="715"/>
        <v>45821</v>
      </c>
      <c r="G1562" s="3">
        <f t="shared" ca="1" si="716"/>
        <v>45827</v>
      </c>
      <c r="H1562" s="2">
        <v>5</v>
      </c>
      <c r="I1562" s="2" t="s">
        <v>16</v>
      </c>
      <c r="J1562" s="3">
        <f t="shared" ca="1" si="712"/>
        <v>45740</v>
      </c>
      <c r="K1562" s="3">
        <f t="shared" ca="1" si="717"/>
        <v>45730</v>
      </c>
      <c r="L1562" s="3">
        <f t="shared" ca="1" si="718"/>
        <v>45736</v>
      </c>
      <c r="M1562" s="9">
        <v>5</v>
      </c>
    </row>
    <row r="1563" spans="2:13" x14ac:dyDescent="0.25">
      <c r="B1563" s="25">
        <v>2961992</v>
      </c>
      <c r="C1563" s="26" t="s">
        <v>1299</v>
      </c>
      <c r="D1563" s="2" t="s">
        <v>15</v>
      </c>
      <c r="E1563" s="3">
        <f t="shared" ca="1" si="710"/>
        <v>45831</v>
      </c>
      <c r="F1563" s="3">
        <f t="shared" ca="1" si="715"/>
        <v>45821</v>
      </c>
      <c r="G1563" s="3">
        <f t="shared" ca="1" si="716"/>
        <v>45827</v>
      </c>
      <c r="H1563" s="2">
        <v>5</v>
      </c>
      <c r="I1563" s="2" t="s">
        <v>16</v>
      </c>
      <c r="J1563" s="3">
        <f t="shared" ca="1" si="712"/>
        <v>45740</v>
      </c>
      <c r="K1563" s="3">
        <f t="shared" ca="1" si="717"/>
        <v>45730</v>
      </c>
      <c r="L1563" s="3">
        <f t="shared" ca="1" si="718"/>
        <v>45736</v>
      </c>
      <c r="M1563" s="9">
        <v>5</v>
      </c>
    </row>
    <row r="1564" spans="2:13" x14ac:dyDescent="0.25">
      <c r="B1564" s="25">
        <v>2961994</v>
      </c>
      <c r="C1564" s="26" t="s">
        <v>1300</v>
      </c>
      <c r="D1564" s="2" t="s">
        <v>15</v>
      </c>
      <c r="E1564" s="3">
        <f t="shared" ca="1" si="710"/>
        <v>45831</v>
      </c>
      <c r="F1564" s="3">
        <f t="shared" ca="1" si="715"/>
        <v>45821</v>
      </c>
      <c r="G1564" s="3">
        <f t="shared" ca="1" si="716"/>
        <v>45827</v>
      </c>
      <c r="H1564" s="2">
        <v>5</v>
      </c>
      <c r="I1564" s="2" t="s">
        <v>16</v>
      </c>
      <c r="J1564" s="3">
        <f t="shared" ca="1" si="712"/>
        <v>45740</v>
      </c>
      <c r="K1564" s="3">
        <f t="shared" ca="1" si="717"/>
        <v>45730</v>
      </c>
      <c r="L1564" s="3">
        <f t="shared" ca="1" si="718"/>
        <v>45736</v>
      </c>
      <c r="M1564" s="9">
        <v>5</v>
      </c>
    </row>
    <row r="1565" spans="2:13" x14ac:dyDescent="0.25">
      <c r="B1565" s="25">
        <v>2961995</v>
      </c>
      <c r="C1565" s="26" t="s">
        <v>1301</v>
      </c>
      <c r="D1565" s="2" t="s">
        <v>15</v>
      </c>
      <c r="E1565" s="3">
        <f t="shared" ca="1" si="710"/>
        <v>45831</v>
      </c>
      <c r="F1565" s="3">
        <f t="shared" ca="1" si="715"/>
        <v>45821</v>
      </c>
      <c r="G1565" s="3">
        <f t="shared" ca="1" si="716"/>
        <v>45827</v>
      </c>
      <c r="H1565" s="2">
        <v>5</v>
      </c>
      <c r="I1565" s="2" t="s">
        <v>16</v>
      </c>
      <c r="J1565" s="3">
        <f t="shared" ca="1" si="712"/>
        <v>45740</v>
      </c>
      <c r="K1565" s="3">
        <f t="shared" ca="1" si="717"/>
        <v>45730</v>
      </c>
      <c r="L1565" s="3">
        <f t="shared" ca="1" si="718"/>
        <v>45736</v>
      </c>
      <c r="M1565" s="9">
        <v>5</v>
      </c>
    </row>
    <row r="1566" spans="2:13" x14ac:dyDescent="0.25">
      <c r="B1566" s="25">
        <v>2961996</v>
      </c>
      <c r="C1566" s="26" t="s">
        <v>1302</v>
      </c>
      <c r="D1566" s="2" t="s">
        <v>15</v>
      </c>
      <c r="E1566" s="3">
        <f t="shared" ca="1" si="710"/>
        <v>45831</v>
      </c>
      <c r="F1566" s="3">
        <f t="shared" ca="1" si="715"/>
        <v>45821</v>
      </c>
      <c r="G1566" s="3">
        <f t="shared" ca="1" si="716"/>
        <v>45827</v>
      </c>
      <c r="H1566" s="2">
        <v>5</v>
      </c>
      <c r="I1566" s="2" t="s">
        <v>16</v>
      </c>
      <c r="J1566" s="3">
        <f t="shared" ca="1" si="712"/>
        <v>45740</v>
      </c>
      <c r="K1566" s="3">
        <f t="shared" ca="1" si="717"/>
        <v>45730</v>
      </c>
      <c r="L1566" s="3">
        <f t="shared" ca="1" si="718"/>
        <v>45736</v>
      </c>
      <c r="M1566" s="9">
        <v>5</v>
      </c>
    </row>
    <row r="1567" spans="2:13" x14ac:dyDescent="0.25">
      <c r="B1567" s="25">
        <v>2961997</v>
      </c>
      <c r="C1567" s="26" t="s">
        <v>1303</v>
      </c>
      <c r="D1567" s="2" t="s">
        <v>15</v>
      </c>
      <c r="E1567" s="3">
        <f t="shared" ca="1" si="710"/>
        <v>45831</v>
      </c>
      <c r="F1567" s="3">
        <f t="shared" ca="1" si="715"/>
        <v>45821</v>
      </c>
      <c r="G1567" s="3">
        <f t="shared" ca="1" si="716"/>
        <v>45827</v>
      </c>
      <c r="H1567" s="2">
        <v>5</v>
      </c>
      <c r="I1567" s="2" t="s">
        <v>16</v>
      </c>
      <c r="J1567" s="3">
        <f t="shared" ca="1" si="712"/>
        <v>45740</v>
      </c>
      <c r="K1567" s="3">
        <f t="shared" ca="1" si="717"/>
        <v>45730</v>
      </c>
      <c r="L1567" s="3">
        <f t="shared" ca="1" si="718"/>
        <v>45736</v>
      </c>
      <c r="M1567" s="9">
        <v>5</v>
      </c>
    </row>
    <row r="1568" spans="2:13" x14ac:dyDescent="0.25">
      <c r="B1568" s="25">
        <v>2961998</v>
      </c>
      <c r="C1568" s="26" t="s">
        <v>1304</v>
      </c>
      <c r="D1568" s="2" t="s">
        <v>15</v>
      </c>
      <c r="E1568" s="3">
        <f t="shared" ca="1" si="710"/>
        <v>45831</v>
      </c>
      <c r="F1568" s="3">
        <f t="shared" ca="1" si="715"/>
        <v>45821</v>
      </c>
      <c r="G1568" s="3">
        <f t="shared" ca="1" si="716"/>
        <v>45827</v>
      </c>
      <c r="H1568" s="2">
        <v>5</v>
      </c>
      <c r="I1568" s="2" t="s">
        <v>16</v>
      </c>
      <c r="J1568" s="3">
        <f t="shared" ref="J1568:J1599" ca="1" si="736">MondayfollowingThirdFriday_MarJunSepDec</f>
        <v>45740</v>
      </c>
      <c r="K1568" s="3">
        <f t="shared" ca="1" si="717"/>
        <v>45730</v>
      </c>
      <c r="L1568" s="3">
        <f t="shared" ca="1" si="718"/>
        <v>45736</v>
      </c>
      <c r="M1568" s="9">
        <v>5</v>
      </c>
    </row>
    <row r="1569" spans="2:13" x14ac:dyDescent="0.25">
      <c r="B1569" s="25">
        <v>2962000</v>
      </c>
      <c r="C1569" s="26" t="s">
        <v>1305</v>
      </c>
      <c r="D1569" s="2" t="s">
        <v>15</v>
      </c>
      <c r="E1569" s="3">
        <f t="shared" ca="1" si="710"/>
        <v>45831</v>
      </c>
      <c r="F1569" s="3">
        <f t="shared" ca="1" si="715"/>
        <v>45821</v>
      </c>
      <c r="G1569" s="3">
        <f t="shared" ca="1" si="716"/>
        <v>45827</v>
      </c>
      <c r="H1569" s="2">
        <v>5</v>
      </c>
      <c r="I1569" s="2" t="s">
        <v>16</v>
      </c>
      <c r="J1569" s="3">
        <f t="shared" ca="1" si="736"/>
        <v>45740</v>
      </c>
      <c r="K1569" s="3">
        <f t="shared" ca="1" si="717"/>
        <v>45730</v>
      </c>
      <c r="L1569" s="3">
        <f t="shared" ca="1" si="718"/>
        <v>45736</v>
      </c>
      <c r="M1569" s="9">
        <v>5</v>
      </c>
    </row>
    <row r="1570" spans="2:13" x14ac:dyDescent="0.25">
      <c r="B1570" s="25">
        <v>2961999</v>
      </c>
      <c r="C1570" s="26" t="s">
        <v>1306</v>
      </c>
      <c r="D1570" s="2" t="s">
        <v>15</v>
      </c>
      <c r="E1570" s="3">
        <f t="shared" ca="1" si="710"/>
        <v>45831</v>
      </c>
      <c r="F1570" s="3">
        <f t="shared" ca="1" si="715"/>
        <v>45821</v>
      </c>
      <c r="G1570" s="3">
        <f t="shared" ca="1" si="716"/>
        <v>45827</v>
      </c>
      <c r="H1570" s="2">
        <v>5</v>
      </c>
      <c r="I1570" s="2" t="s">
        <v>16</v>
      </c>
      <c r="J1570" s="3">
        <f t="shared" ca="1" si="736"/>
        <v>45740</v>
      </c>
      <c r="K1570" s="3">
        <f t="shared" ca="1" si="717"/>
        <v>45730</v>
      </c>
      <c r="L1570" s="3">
        <f t="shared" ca="1" si="718"/>
        <v>45736</v>
      </c>
      <c r="M1570" s="9">
        <v>5</v>
      </c>
    </row>
    <row r="1571" spans="2:13" x14ac:dyDescent="0.25">
      <c r="B1571" s="25">
        <v>2962001</v>
      </c>
      <c r="C1571" s="26" t="s">
        <v>1307</v>
      </c>
      <c r="D1571" s="2" t="s">
        <v>15</v>
      </c>
      <c r="E1571" s="3">
        <f t="shared" ca="1" si="710"/>
        <v>45831</v>
      </c>
      <c r="F1571" s="3">
        <f t="shared" ca="1" si="715"/>
        <v>45821</v>
      </c>
      <c r="G1571" s="3">
        <f t="shared" ca="1" si="716"/>
        <v>45827</v>
      </c>
      <c r="H1571" s="2">
        <v>5</v>
      </c>
      <c r="I1571" s="2" t="s">
        <v>16</v>
      </c>
      <c r="J1571" s="3">
        <f t="shared" ca="1" si="736"/>
        <v>45740</v>
      </c>
      <c r="K1571" s="3">
        <f t="shared" ca="1" si="717"/>
        <v>45730</v>
      </c>
      <c r="L1571" s="3">
        <f t="shared" ca="1" si="718"/>
        <v>45736</v>
      </c>
      <c r="M1571" s="9">
        <v>5</v>
      </c>
    </row>
    <row r="1572" spans="2:13" x14ac:dyDescent="0.25">
      <c r="B1572" s="25">
        <v>2962002</v>
      </c>
      <c r="C1572" s="26" t="s">
        <v>1308</v>
      </c>
      <c r="D1572" s="2" t="s">
        <v>15</v>
      </c>
      <c r="E1572" s="3">
        <f t="shared" ca="1" si="710"/>
        <v>45831</v>
      </c>
      <c r="F1572" s="3">
        <f ca="1">E1572-10</f>
        <v>45821</v>
      </c>
      <c r="G1572" s="3">
        <f ca="1">E1572-4</f>
        <v>45827</v>
      </c>
      <c r="H1572" s="2">
        <v>5</v>
      </c>
      <c r="I1572" s="2" t="s">
        <v>16</v>
      </c>
      <c r="J1572" s="3">
        <f t="shared" ca="1" si="736"/>
        <v>45740</v>
      </c>
      <c r="K1572" s="3">
        <f ca="1">J1572-10</f>
        <v>45730</v>
      </c>
      <c r="L1572" s="3">
        <f ca="1">J1572-4</f>
        <v>45736</v>
      </c>
      <c r="M1572" s="9">
        <v>5</v>
      </c>
    </row>
    <row r="1573" spans="2:13" x14ac:dyDescent="0.25">
      <c r="B1573" s="25">
        <v>2358764</v>
      </c>
      <c r="C1573" s="26" t="s">
        <v>1309</v>
      </c>
      <c r="D1573" s="2" t="s">
        <v>15</v>
      </c>
      <c r="E1573" s="3">
        <f t="shared" ca="1" si="710"/>
        <v>45831</v>
      </c>
      <c r="F1573" s="3">
        <f t="shared" ref="F1573:F1636" ca="1" si="737">E1573-10</f>
        <v>45821</v>
      </c>
      <c r="G1573" s="3">
        <f t="shared" ref="G1573:G1598" ca="1" si="738">E1573-4</f>
        <v>45827</v>
      </c>
      <c r="H1573" s="2">
        <v>5</v>
      </c>
      <c r="I1573" s="2" t="s">
        <v>16</v>
      </c>
      <c r="J1573" s="3">
        <f t="shared" ca="1" si="736"/>
        <v>45740</v>
      </c>
      <c r="K1573" s="3">
        <f t="shared" ref="K1573:K1636" ca="1" si="739">J1573-10</f>
        <v>45730</v>
      </c>
      <c r="L1573" s="3">
        <f t="shared" ref="L1573:L1598" ca="1" si="740">J1573-4</f>
        <v>45736</v>
      </c>
      <c r="M1573" s="9">
        <v>5</v>
      </c>
    </row>
    <row r="1574" spans="2:13" x14ac:dyDescent="0.25">
      <c r="B1574" s="25">
        <v>2358765</v>
      </c>
      <c r="C1574" s="26" t="s">
        <v>1310</v>
      </c>
      <c r="D1574" s="2" t="s">
        <v>15</v>
      </c>
      <c r="E1574" s="3">
        <f t="shared" ca="1" si="710"/>
        <v>45831</v>
      </c>
      <c r="F1574" s="3">
        <f t="shared" ca="1" si="737"/>
        <v>45821</v>
      </c>
      <c r="G1574" s="3">
        <f t="shared" ca="1" si="738"/>
        <v>45827</v>
      </c>
      <c r="H1574" s="2">
        <v>5</v>
      </c>
      <c r="I1574" s="2" t="s">
        <v>16</v>
      </c>
      <c r="J1574" s="3">
        <f t="shared" ca="1" si="736"/>
        <v>45740</v>
      </c>
      <c r="K1574" s="3">
        <f t="shared" ca="1" si="739"/>
        <v>45730</v>
      </c>
      <c r="L1574" s="3">
        <f t="shared" ca="1" si="740"/>
        <v>45736</v>
      </c>
      <c r="M1574" s="9">
        <v>5</v>
      </c>
    </row>
    <row r="1575" spans="2:13" x14ac:dyDescent="0.25">
      <c r="B1575" s="25">
        <v>2358766</v>
      </c>
      <c r="C1575" s="26" t="s">
        <v>1311</v>
      </c>
      <c r="D1575" s="2" t="s">
        <v>15</v>
      </c>
      <c r="E1575" s="3">
        <f t="shared" ca="1" si="710"/>
        <v>45831</v>
      </c>
      <c r="F1575" s="3">
        <f t="shared" ca="1" si="737"/>
        <v>45821</v>
      </c>
      <c r="G1575" s="3">
        <f t="shared" ca="1" si="738"/>
        <v>45827</v>
      </c>
      <c r="H1575" s="2">
        <v>5</v>
      </c>
      <c r="I1575" s="2" t="s">
        <v>16</v>
      </c>
      <c r="J1575" s="3">
        <f t="shared" ca="1" si="736"/>
        <v>45740</v>
      </c>
      <c r="K1575" s="3">
        <f t="shared" ca="1" si="739"/>
        <v>45730</v>
      </c>
      <c r="L1575" s="3">
        <f t="shared" ca="1" si="740"/>
        <v>45736</v>
      </c>
      <c r="M1575" s="9">
        <v>5</v>
      </c>
    </row>
    <row r="1576" spans="2:13" x14ac:dyDescent="0.25">
      <c r="B1576" s="25">
        <v>2358767</v>
      </c>
      <c r="C1576" s="26" t="s">
        <v>1312</v>
      </c>
      <c r="D1576" s="2" t="s">
        <v>15</v>
      </c>
      <c r="E1576" s="3">
        <f t="shared" ca="1" si="710"/>
        <v>45831</v>
      </c>
      <c r="F1576" s="3">
        <f t="shared" ca="1" si="737"/>
        <v>45821</v>
      </c>
      <c r="G1576" s="3">
        <f t="shared" ca="1" si="738"/>
        <v>45827</v>
      </c>
      <c r="H1576" s="2">
        <v>5</v>
      </c>
      <c r="I1576" s="2" t="s">
        <v>16</v>
      </c>
      <c r="J1576" s="3">
        <f t="shared" ca="1" si="736"/>
        <v>45740</v>
      </c>
      <c r="K1576" s="3">
        <f t="shared" ca="1" si="739"/>
        <v>45730</v>
      </c>
      <c r="L1576" s="3">
        <f t="shared" ca="1" si="740"/>
        <v>45736</v>
      </c>
      <c r="M1576" s="9">
        <v>5</v>
      </c>
    </row>
    <row r="1577" spans="2:13" x14ac:dyDescent="0.25">
      <c r="B1577" s="25">
        <v>2358768</v>
      </c>
      <c r="C1577" s="26" t="s">
        <v>1313</v>
      </c>
      <c r="D1577" s="2" t="s">
        <v>15</v>
      </c>
      <c r="E1577" s="3">
        <f t="shared" ca="1" si="710"/>
        <v>45831</v>
      </c>
      <c r="F1577" s="3">
        <f t="shared" ca="1" si="737"/>
        <v>45821</v>
      </c>
      <c r="G1577" s="3">
        <f t="shared" ca="1" si="738"/>
        <v>45827</v>
      </c>
      <c r="H1577" s="2">
        <v>5</v>
      </c>
      <c r="I1577" s="2" t="s">
        <v>16</v>
      </c>
      <c r="J1577" s="3">
        <f t="shared" ca="1" si="736"/>
        <v>45740</v>
      </c>
      <c r="K1577" s="3">
        <f t="shared" ca="1" si="739"/>
        <v>45730</v>
      </c>
      <c r="L1577" s="3">
        <f t="shared" ca="1" si="740"/>
        <v>45736</v>
      </c>
      <c r="M1577" s="9">
        <v>5</v>
      </c>
    </row>
    <row r="1578" spans="2:13" x14ac:dyDescent="0.25">
      <c r="B1578" s="25">
        <v>2358769</v>
      </c>
      <c r="C1578" s="26" t="s">
        <v>1314</v>
      </c>
      <c r="D1578" s="2" t="s">
        <v>15</v>
      </c>
      <c r="E1578" s="3">
        <f t="shared" ca="1" si="710"/>
        <v>45831</v>
      </c>
      <c r="F1578" s="3">
        <f t="shared" ca="1" si="737"/>
        <v>45821</v>
      </c>
      <c r="G1578" s="3">
        <f t="shared" ca="1" si="738"/>
        <v>45827</v>
      </c>
      <c r="H1578" s="2">
        <v>5</v>
      </c>
      <c r="I1578" s="2" t="s">
        <v>16</v>
      </c>
      <c r="J1578" s="3">
        <f t="shared" ca="1" si="736"/>
        <v>45740</v>
      </c>
      <c r="K1578" s="3">
        <f t="shared" ca="1" si="739"/>
        <v>45730</v>
      </c>
      <c r="L1578" s="3">
        <f t="shared" ca="1" si="740"/>
        <v>45736</v>
      </c>
      <c r="M1578" s="9">
        <v>5</v>
      </c>
    </row>
    <row r="1579" spans="2:13" x14ac:dyDescent="0.25">
      <c r="B1579" s="25">
        <v>2358770</v>
      </c>
      <c r="C1579" s="26" t="s">
        <v>1315</v>
      </c>
      <c r="D1579" s="2" t="s">
        <v>15</v>
      </c>
      <c r="E1579" s="3">
        <f t="shared" ca="1" si="710"/>
        <v>45831</v>
      </c>
      <c r="F1579" s="3">
        <f t="shared" ca="1" si="737"/>
        <v>45821</v>
      </c>
      <c r="G1579" s="3">
        <f t="shared" ca="1" si="738"/>
        <v>45827</v>
      </c>
      <c r="H1579" s="2">
        <v>5</v>
      </c>
      <c r="I1579" s="2" t="s">
        <v>16</v>
      </c>
      <c r="J1579" s="3">
        <f t="shared" ca="1" si="736"/>
        <v>45740</v>
      </c>
      <c r="K1579" s="3">
        <f t="shared" ca="1" si="739"/>
        <v>45730</v>
      </c>
      <c r="L1579" s="3">
        <f t="shared" ca="1" si="740"/>
        <v>45736</v>
      </c>
      <c r="M1579" s="9">
        <v>5</v>
      </c>
    </row>
    <row r="1580" spans="2:13" x14ac:dyDescent="0.25">
      <c r="B1580" s="25">
        <v>2358771</v>
      </c>
      <c r="C1580" s="26" t="s">
        <v>2150</v>
      </c>
      <c r="D1580" s="2" t="s">
        <v>15</v>
      </c>
      <c r="E1580" s="3">
        <f t="shared" ca="1" si="710"/>
        <v>45831</v>
      </c>
      <c r="F1580" s="3">
        <f t="shared" ca="1" si="737"/>
        <v>45821</v>
      </c>
      <c r="G1580" s="3">
        <f t="shared" ca="1" si="738"/>
        <v>45827</v>
      </c>
      <c r="H1580" s="2">
        <v>5</v>
      </c>
      <c r="I1580" s="2" t="s">
        <v>16</v>
      </c>
      <c r="J1580" s="3">
        <f t="shared" ca="1" si="736"/>
        <v>45740</v>
      </c>
      <c r="K1580" s="3">
        <f t="shared" ca="1" si="739"/>
        <v>45730</v>
      </c>
      <c r="L1580" s="3">
        <f t="shared" ca="1" si="740"/>
        <v>45736</v>
      </c>
      <c r="M1580" s="9">
        <v>5</v>
      </c>
    </row>
    <row r="1581" spans="2:13" x14ac:dyDescent="0.25">
      <c r="B1581" s="25">
        <v>2358772</v>
      </c>
      <c r="C1581" s="26" t="s">
        <v>2151</v>
      </c>
      <c r="D1581" s="2" t="s">
        <v>15</v>
      </c>
      <c r="E1581" s="3">
        <f t="shared" ca="1" si="710"/>
        <v>45831</v>
      </c>
      <c r="F1581" s="3">
        <f t="shared" ca="1" si="737"/>
        <v>45821</v>
      </c>
      <c r="G1581" s="3">
        <f t="shared" ca="1" si="738"/>
        <v>45827</v>
      </c>
      <c r="H1581" s="2">
        <v>5</v>
      </c>
      <c r="I1581" s="2" t="s">
        <v>16</v>
      </c>
      <c r="J1581" s="3">
        <f t="shared" ca="1" si="736"/>
        <v>45740</v>
      </c>
      <c r="K1581" s="3">
        <f t="shared" ca="1" si="739"/>
        <v>45730</v>
      </c>
      <c r="L1581" s="3">
        <f t="shared" ca="1" si="740"/>
        <v>45736</v>
      </c>
      <c r="M1581" s="9">
        <v>5</v>
      </c>
    </row>
    <row r="1582" spans="2:13" x14ac:dyDescent="0.25">
      <c r="B1582" s="25">
        <v>2358776</v>
      </c>
      <c r="C1582" s="26" t="s">
        <v>1316</v>
      </c>
      <c r="D1582" s="2" t="s">
        <v>15</v>
      </c>
      <c r="E1582" s="3">
        <f t="shared" ca="1" si="710"/>
        <v>45831</v>
      </c>
      <c r="F1582" s="3">
        <f t="shared" ca="1" si="737"/>
        <v>45821</v>
      </c>
      <c r="G1582" s="3">
        <f t="shared" ca="1" si="738"/>
        <v>45827</v>
      </c>
      <c r="H1582" s="2">
        <v>5</v>
      </c>
      <c r="I1582" s="2" t="s">
        <v>16</v>
      </c>
      <c r="J1582" s="3">
        <f t="shared" ca="1" si="736"/>
        <v>45740</v>
      </c>
      <c r="K1582" s="3">
        <f t="shared" ca="1" si="739"/>
        <v>45730</v>
      </c>
      <c r="L1582" s="3">
        <f t="shared" ca="1" si="740"/>
        <v>45736</v>
      </c>
      <c r="M1582" s="9">
        <v>5</v>
      </c>
    </row>
    <row r="1583" spans="2:13" x14ac:dyDescent="0.25">
      <c r="B1583" s="25">
        <v>2358777</v>
      </c>
      <c r="C1583" s="26" t="s">
        <v>1317</v>
      </c>
      <c r="D1583" s="2" t="s">
        <v>15</v>
      </c>
      <c r="E1583" s="3">
        <f t="shared" ca="1" si="710"/>
        <v>45831</v>
      </c>
      <c r="F1583" s="3">
        <f t="shared" ca="1" si="737"/>
        <v>45821</v>
      </c>
      <c r="G1583" s="3">
        <f t="shared" ca="1" si="738"/>
        <v>45827</v>
      </c>
      <c r="H1583" s="2">
        <v>5</v>
      </c>
      <c r="I1583" s="2" t="s">
        <v>16</v>
      </c>
      <c r="J1583" s="3">
        <f t="shared" ca="1" si="736"/>
        <v>45740</v>
      </c>
      <c r="K1583" s="3">
        <f t="shared" ca="1" si="739"/>
        <v>45730</v>
      </c>
      <c r="L1583" s="3">
        <f t="shared" ca="1" si="740"/>
        <v>45736</v>
      </c>
      <c r="M1583" s="9">
        <v>5</v>
      </c>
    </row>
    <row r="1584" spans="2:13" x14ac:dyDescent="0.25">
      <c r="B1584" s="25">
        <v>2358779</v>
      </c>
      <c r="C1584" s="26" t="s">
        <v>1318</v>
      </c>
      <c r="D1584" s="2" t="s">
        <v>15</v>
      </c>
      <c r="E1584" s="3">
        <f t="shared" ca="1" si="710"/>
        <v>45831</v>
      </c>
      <c r="F1584" s="3">
        <f t="shared" ca="1" si="737"/>
        <v>45821</v>
      </c>
      <c r="G1584" s="3">
        <f t="shared" ca="1" si="738"/>
        <v>45827</v>
      </c>
      <c r="H1584" s="2">
        <v>5</v>
      </c>
      <c r="I1584" s="2" t="s">
        <v>16</v>
      </c>
      <c r="J1584" s="3">
        <f t="shared" ca="1" si="736"/>
        <v>45740</v>
      </c>
      <c r="K1584" s="3">
        <f t="shared" ca="1" si="739"/>
        <v>45730</v>
      </c>
      <c r="L1584" s="3">
        <f t="shared" ca="1" si="740"/>
        <v>45736</v>
      </c>
      <c r="M1584" s="9">
        <v>5</v>
      </c>
    </row>
    <row r="1585" spans="2:13" x14ac:dyDescent="0.25">
      <c r="B1585" s="25">
        <v>2359615</v>
      </c>
      <c r="C1585" s="26" t="s">
        <v>1319</v>
      </c>
      <c r="D1585" s="2" t="s">
        <v>15</v>
      </c>
      <c r="E1585" s="3">
        <f t="shared" ca="1" si="710"/>
        <v>45831</v>
      </c>
      <c r="F1585" s="3">
        <f t="shared" ca="1" si="737"/>
        <v>45821</v>
      </c>
      <c r="G1585" s="3">
        <f t="shared" ca="1" si="738"/>
        <v>45827</v>
      </c>
      <c r="H1585" s="2">
        <v>5</v>
      </c>
      <c r="I1585" s="2" t="s">
        <v>16</v>
      </c>
      <c r="J1585" s="3">
        <f t="shared" ca="1" si="736"/>
        <v>45740</v>
      </c>
      <c r="K1585" s="3">
        <f t="shared" ca="1" si="739"/>
        <v>45730</v>
      </c>
      <c r="L1585" s="3">
        <f t="shared" ca="1" si="740"/>
        <v>45736</v>
      </c>
      <c r="M1585" s="9">
        <v>5</v>
      </c>
    </row>
    <row r="1586" spans="2:13" x14ac:dyDescent="0.25">
      <c r="B1586" s="8">
        <v>1853152</v>
      </c>
      <c r="C1586" s="1" t="s">
        <v>1320</v>
      </c>
      <c r="D1586" s="2" t="s">
        <v>15</v>
      </c>
      <c r="E1586" s="3">
        <f t="shared" ca="1" si="710"/>
        <v>45831</v>
      </c>
      <c r="F1586" s="3">
        <f t="shared" ca="1" si="737"/>
        <v>45821</v>
      </c>
      <c r="G1586" s="3">
        <f t="shared" ca="1" si="738"/>
        <v>45827</v>
      </c>
      <c r="H1586" s="2">
        <v>5</v>
      </c>
      <c r="I1586" s="2" t="s">
        <v>16</v>
      </c>
      <c r="J1586" s="3">
        <f t="shared" ca="1" si="736"/>
        <v>45740</v>
      </c>
      <c r="K1586" s="3">
        <f t="shared" ca="1" si="739"/>
        <v>45730</v>
      </c>
      <c r="L1586" s="3">
        <f t="shared" ca="1" si="740"/>
        <v>45736</v>
      </c>
      <c r="M1586" s="9">
        <v>5</v>
      </c>
    </row>
    <row r="1587" spans="2:13" x14ac:dyDescent="0.25">
      <c r="B1587" s="8">
        <v>1853153</v>
      </c>
      <c r="C1587" s="1" t="s">
        <v>1321</v>
      </c>
      <c r="D1587" s="2" t="s">
        <v>15</v>
      </c>
      <c r="E1587" s="3">
        <f t="shared" ca="1" si="710"/>
        <v>45831</v>
      </c>
      <c r="F1587" s="3">
        <f t="shared" ca="1" si="737"/>
        <v>45821</v>
      </c>
      <c r="G1587" s="3">
        <f t="shared" ca="1" si="738"/>
        <v>45827</v>
      </c>
      <c r="H1587" s="2">
        <v>5</v>
      </c>
      <c r="I1587" s="2" t="s">
        <v>16</v>
      </c>
      <c r="J1587" s="3">
        <f t="shared" ca="1" si="736"/>
        <v>45740</v>
      </c>
      <c r="K1587" s="3">
        <f t="shared" ca="1" si="739"/>
        <v>45730</v>
      </c>
      <c r="L1587" s="3">
        <f t="shared" ca="1" si="740"/>
        <v>45736</v>
      </c>
      <c r="M1587" s="9">
        <v>5</v>
      </c>
    </row>
    <row r="1588" spans="2:13" x14ac:dyDescent="0.25">
      <c r="B1588" s="8">
        <v>1853154</v>
      </c>
      <c r="C1588" s="1" t="s">
        <v>1322</v>
      </c>
      <c r="D1588" s="2" t="s">
        <v>15</v>
      </c>
      <c r="E1588" s="3">
        <f t="shared" ca="1" si="710"/>
        <v>45831</v>
      </c>
      <c r="F1588" s="3">
        <f t="shared" ca="1" si="737"/>
        <v>45821</v>
      </c>
      <c r="G1588" s="3">
        <f t="shared" ca="1" si="738"/>
        <v>45827</v>
      </c>
      <c r="H1588" s="2">
        <v>5</v>
      </c>
      <c r="I1588" s="2" t="s">
        <v>16</v>
      </c>
      <c r="J1588" s="3">
        <f t="shared" ca="1" si="736"/>
        <v>45740</v>
      </c>
      <c r="K1588" s="3">
        <f t="shared" ca="1" si="739"/>
        <v>45730</v>
      </c>
      <c r="L1588" s="3">
        <f t="shared" ca="1" si="740"/>
        <v>45736</v>
      </c>
      <c r="M1588" s="9">
        <v>5</v>
      </c>
    </row>
    <row r="1589" spans="2:13" x14ac:dyDescent="0.25">
      <c r="B1589" s="8">
        <v>1853155</v>
      </c>
      <c r="C1589" s="1" t="s">
        <v>1323</v>
      </c>
      <c r="D1589" s="2" t="s">
        <v>15</v>
      </c>
      <c r="E1589" s="3">
        <f t="shared" ca="1" si="710"/>
        <v>45831</v>
      </c>
      <c r="F1589" s="3">
        <f t="shared" ca="1" si="737"/>
        <v>45821</v>
      </c>
      <c r="G1589" s="3">
        <f t="shared" ca="1" si="738"/>
        <v>45827</v>
      </c>
      <c r="H1589" s="2">
        <v>5</v>
      </c>
      <c r="I1589" s="2" t="s">
        <v>16</v>
      </c>
      <c r="J1589" s="3">
        <f t="shared" ca="1" si="736"/>
        <v>45740</v>
      </c>
      <c r="K1589" s="3">
        <f t="shared" ca="1" si="739"/>
        <v>45730</v>
      </c>
      <c r="L1589" s="3">
        <f t="shared" ca="1" si="740"/>
        <v>45736</v>
      </c>
      <c r="M1589" s="9">
        <v>5</v>
      </c>
    </row>
    <row r="1590" spans="2:13" x14ac:dyDescent="0.25">
      <c r="B1590" s="8">
        <v>1853156</v>
      </c>
      <c r="C1590" s="1" t="s">
        <v>1324</v>
      </c>
      <c r="D1590" s="2" t="s">
        <v>15</v>
      </c>
      <c r="E1590" s="3">
        <f t="shared" ca="1" si="710"/>
        <v>45831</v>
      </c>
      <c r="F1590" s="3">
        <f t="shared" ca="1" si="737"/>
        <v>45821</v>
      </c>
      <c r="G1590" s="3">
        <f t="shared" ca="1" si="738"/>
        <v>45827</v>
      </c>
      <c r="H1590" s="2">
        <v>5</v>
      </c>
      <c r="I1590" s="2" t="s">
        <v>16</v>
      </c>
      <c r="J1590" s="3">
        <f t="shared" ca="1" si="736"/>
        <v>45740</v>
      </c>
      <c r="K1590" s="3">
        <f t="shared" ca="1" si="739"/>
        <v>45730</v>
      </c>
      <c r="L1590" s="3">
        <f t="shared" ca="1" si="740"/>
        <v>45736</v>
      </c>
      <c r="M1590" s="9">
        <v>5</v>
      </c>
    </row>
    <row r="1591" spans="2:13" x14ac:dyDescent="0.25">
      <c r="B1591" s="8">
        <v>1853157</v>
      </c>
      <c r="C1591" s="1" t="s">
        <v>1325</v>
      </c>
      <c r="D1591" s="2" t="s">
        <v>15</v>
      </c>
      <c r="E1591" s="3">
        <f t="shared" ca="1" si="710"/>
        <v>45831</v>
      </c>
      <c r="F1591" s="3">
        <f t="shared" ca="1" si="737"/>
        <v>45821</v>
      </c>
      <c r="G1591" s="3">
        <f t="shared" ca="1" si="738"/>
        <v>45827</v>
      </c>
      <c r="H1591" s="2">
        <v>5</v>
      </c>
      <c r="I1591" s="2" t="s">
        <v>16</v>
      </c>
      <c r="J1591" s="3">
        <f t="shared" ca="1" si="736"/>
        <v>45740</v>
      </c>
      <c r="K1591" s="3">
        <f t="shared" ca="1" si="739"/>
        <v>45730</v>
      </c>
      <c r="L1591" s="3">
        <f t="shared" ca="1" si="740"/>
        <v>45736</v>
      </c>
      <c r="M1591" s="9">
        <v>5</v>
      </c>
    </row>
    <row r="1592" spans="2:13" x14ac:dyDescent="0.25">
      <c r="B1592" s="8">
        <v>1853296</v>
      </c>
      <c r="C1592" s="1" t="s">
        <v>1326</v>
      </c>
      <c r="D1592" s="2" t="s">
        <v>15</v>
      </c>
      <c r="E1592" s="3">
        <f t="shared" ca="1" si="710"/>
        <v>45831</v>
      </c>
      <c r="F1592" s="3">
        <f t="shared" ca="1" si="737"/>
        <v>45821</v>
      </c>
      <c r="G1592" s="3">
        <f t="shared" ca="1" si="738"/>
        <v>45827</v>
      </c>
      <c r="H1592" s="2">
        <v>5</v>
      </c>
      <c r="I1592" s="2" t="s">
        <v>16</v>
      </c>
      <c r="J1592" s="3">
        <f t="shared" ca="1" si="736"/>
        <v>45740</v>
      </c>
      <c r="K1592" s="3">
        <f t="shared" ca="1" si="739"/>
        <v>45730</v>
      </c>
      <c r="L1592" s="3">
        <f t="shared" ca="1" si="740"/>
        <v>45736</v>
      </c>
      <c r="M1592" s="9">
        <v>5</v>
      </c>
    </row>
    <row r="1593" spans="2:13" x14ac:dyDescent="0.25">
      <c r="B1593" s="8">
        <v>1853158</v>
      </c>
      <c r="C1593" s="1" t="s">
        <v>1327</v>
      </c>
      <c r="D1593" s="2" t="s">
        <v>15</v>
      </c>
      <c r="E1593" s="3">
        <f t="shared" ca="1" si="710"/>
        <v>45831</v>
      </c>
      <c r="F1593" s="3">
        <f t="shared" ca="1" si="737"/>
        <v>45821</v>
      </c>
      <c r="G1593" s="3">
        <f t="shared" ca="1" si="738"/>
        <v>45827</v>
      </c>
      <c r="H1593" s="2">
        <v>5</v>
      </c>
      <c r="I1593" s="2" t="s">
        <v>16</v>
      </c>
      <c r="J1593" s="3">
        <f t="shared" ca="1" si="736"/>
        <v>45740</v>
      </c>
      <c r="K1593" s="3">
        <f t="shared" ca="1" si="739"/>
        <v>45730</v>
      </c>
      <c r="L1593" s="3">
        <f t="shared" ca="1" si="740"/>
        <v>45736</v>
      </c>
      <c r="M1593" s="9">
        <v>5</v>
      </c>
    </row>
    <row r="1594" spans="2:13" x14ac:dyDescent="0.25">
      <c r="B1594" s="8">
        <v>1853159</v>
      </c>
      <c r="C1594" s="1" t="s">
        <v>1328</v>
      </c>
      <c r="D1594" s="2" t="s">
        <v>15</v>
      </c>
      <c r="E1594" s="3">
        <f t="shared" ca="1" si="710"/>
        <v>45831</v>
      </c>
      <c r="F1594" s="3">
        <f t="shared" ca="1" si="737"/>
        <v>45821</v>
      </c>
      <c r="G1594" s="3">
        <f t="shared" ca="1" si="738"/>
        <v>45827</v>
      </c>
      <c r="H1594" s="2">
        <v>5</v>
      </c>
      <c r="I1594" s="2" t="s">
        <v>16</v>
      </c>
      <c r="J1594" s="3">
        <f t="shared" ca="1" si="736"/>
        <v>45740</v>
      </c>
      <c r="K1594" s="3">
        <f t="shared" ca="1" si="739"/>
        <v>45730</v>
      </c>
      <c r="L1594" s="3">
        <f t="shared" ca="1" si="740"/>
        <v>45736</v>
      </c>
      <c r="M1594" s="9">
        <v>5</v>
      </c>
    </row>
    <row r="1595" spans="2:13" x14ac:dyDescent="0.25">
      <c r="B1595" s="8">
        <v>1853162</v>
      </c>
      <c r="C1595" s="1" t="s">
        <v>1329</v>
      </c>
      <c r="D1595" s="2" t="s">
        <v>15</v>
      </c>
      <c r="E1595" s="3">
        <f t="shared" ca="1" si="710"/>
        <v>45831</v>
      </c>
      <c r="F1595" s="3">
        <f t="shared" ca="1" si="737"/>
        <v>45821</v>
      </c>
      <c r="G1595" s="3">
        <f t="shared" ca="1" si="738"/>
        <v>45827</v>
      </c>
      <c r="H1595" s="2">
        <v>5</v>
      </c>
      <c r="I1595" s="2" t="s">
        <v>16</v>
      </c>
      <c r="J1595" s="3">
        <f t="shared" ca="1" si="736"/>
        <v>45740</v>
      </c>
      <c r="K1595" s="3">
        <f t="shared" ca="1" si="739"/>
        <v>45730</v>
      </c>
      <c r="L1595" s="3">
        <f t="shared" ca="1" si="740"/>
        <v>45736</v>
      </c>
      <c r="M1595" s="9">
        <v>5</v>
      </c>
    </row>
    <row r="1596" spans="2:13" x14ac:dyDescent="0.25">
      <c r="B1596" s="8">
        <v>1853160</v>
      </c>
      <c r="C1596" s="1" t="s">
        <v>1330</v>
      </c>
      <c r="D1596" s="2" t="s">
        <v>15</v>
      </c>
      <c r="E1596" s="3">
        <f t="shared" ca="1" si="710"/>
        <v>45831</v>
      </c>
      <c r="F1596" s="3">
        <f t="shared" ca="1" si="737"/>
        <v>45821</v>
      </c>
      <c r="G1596" s="3">
        <f t="shared" ca="1" si="738"/>
        <v>45827</v>
      </c>
      <c r="H1596" s="2">
        <v>5</v>
      </c>
      <c r="I1596" s="2" t="s">
        <v>16</v>
      </c>
      <c r="J1596" s="3">
        <f t="shared" ca="1" si="736"/>
        <v>45740</v>
      </c>
      <c r="K1596" s="3">
        <f t="shared" ca="1" si="739"/>
        <v>45730</v>
      </c>
      <c r="L1596" s="3">
        <f t="shared" ca="1" si="740"/>
        <v>45736</v>
      </c>
      <c r="M1596" s="9">
        <v>5</v>
      </c>
    </row>
    <row r="1597" spans="2:13" x14ac:dyDescent="0.25">
      <c r="B1597" s="8">
        <v>1853161</v>
      </c>
      <c r="C1597" s="1" t="s">
        <v>1331</v>
      </c>
      <c r="D1597" s="2" t="s">
        <v>15</v>
      </c>
      <c r="E1597" s="3">
        <f t="shared" ca="1" si="710"/>
        <v>45831</v>
      </c>
      <c r="F1597" s="3">
        <f t="shared" ca="1" si="737"/>
        <v>45821</v>
      </c>
      <c r="G1597" s="3">
        <f t="shared" ca="1" si="738"/>
        <v>45827</v>
      </c>
      <c r="H1597" s="2">
        <v>5</v>
      </c>
      <c r="I1597" s="2" t="s">
        <v>16</v>
      </c>
      <c r="J1597" s="3">
        <f t="shared" ca="1" si="736"/>
        <v>45740</v>
      </c>
      <c r="K1597" s="3">
        <f t="shared" ca="1" si="739"/>
        <v>45730</v>
      </c>
      <c r="L1597" s="3">
        <f t="shared" ca="1" si="740"/>
        <v>45736</v>
      </c>
      <c r="M1597" s="9">
        <v>5</v>
      </c>
    </row>
    <row r="1598" spans="2:13" x14ac:dyDescent="0.25">
      <c r="B1598" s="8">
        <v>1853167</v>
      </c>
      <c r="C1598" s="1" t="s">
        <v>1332</v>
      </c>
      <c r="D1598" s="2" t="s">
        <v>15</v>
      </c>
      <c r="E1598" s="3">
        <f t="shared" ca="1" si="710"/>
        <v>45831</v>
      </c>
      <c r="F1598" s="3">
        <f t="shared" ca="1" si="737"/>
        <v>45821</v>
      </c>
      <c r="G1598" s="3">
        <f t="shared" ca="1" si="738"/>
        <v>45827</v>
      </c>
      <c r="H1598" s="2">
        <v>5</v>
      </c>
      <c r="I1598" s="2" t="s">
        <v>16</v>
      </c>
      <c r="J1598" s="3">
        <f t="shared" ca="1" si="736"/>
        <v>45740</v>
      </c>
      <c r="K1598" s="3">
        <f t="shared" ca="1" si="739"/>
        <v>45730</v>
      </c>
      <c r="L1598" s="3">
        <f t="shared" ca="1" si="740"/>
        <v>45736</v>
      </c>
      <c r="M1598" s="9">
        <v>5</v>
      </c>
    </row>
    <row r="1599" spans="2:13" x14ac:dyDescent="0.25">
      <c r="B1599" s="8">
        <v>1853170</v>
      </c>
      <c r="C1599" s="1" t="s">
        <v>1333</v>
      </c>
      <c r="D1599" s="2" t="s">
        <v>15</v>
      </c>
      <c r="E1599" s="3">
        <f t="shared" ca="1" si="710"/>
        <v>45831</v>
      </c>
      <c r="F1599" s="3">
        <f t="shared" ca="1" si="737"/>
        <v>45821</v>
      </c>
      <c r="G1599" s="3">
        <f t="shared" ref="G1599:G1601" ca="1" si="741">E1599-4</f>
        <v>45827</v>
      </c>
      <c r="H1599" s="2">
        <v>5</v>
      </c>
      <c r="I1599" s="2" t="s">
        <v>16</v>
      </c>
      <c r="J1599" s="3">
        <f t="shared" ca="1" si="736"/>
        <v>45740</v>
      </c>
      <c r="K1599" s="3">
        <f t="shared" ca="1" si="739"/>
        <v>45730</v>
      </c>
      <c r="L1599" s="3">
        <f t="shared" ref="L1599:L1601" ca="1" si="742">J1599-4</f>
        <v>45736</v>
      </c>
      <c r="M1599" s="9">
        <v>5</v>
      </c>
    </row>
    <row r="1600" spans="2:13" x14ac:dyDescent="0.25">
      <c r="B1600" s="8">
        <v>1853171</v>
      </c>
      <c r="C1600" s="1" t="s">
        <v>1334</v>
      </c>
      <c r="D1600" s="2" t="s">
        <v>15</v>
      </c>
      <c r="E1600" s="3">
        <f t="shared" ref="E1600:E1612" ca="1" si="743">MondayfollowingThirdFriday_JunDec</f>
        <v>45831</v>
      </c>
      <c r="F1600" s="3">
        <f t="shared" ca="1" si="737"/>
        <v>45821</v>
      </c>
      <c r="G1600" s="3">
        <f t="shared" ca="1" si="741"/>
        <v>45827</v>
      </c>
      <c r="H1600" s="2">
        <v>5</v>
      </c>
      <c r="I1600" s="2" t="s">
        <v>16</v>
      </c>
      <c r="J1600" s="3">
        <f t="shared" ref="J1600:J1631" ca="1" si="744">MondayfollowingThirdFriday_MarJunSepDec</f>
        <v>45740</v>
      </c>
      <c r="K1600" s="3">
        <f t="shared" ca="1" si="739"/>
        <v>45730</v>
      </c>
      <c r="L1600" s="3">
        <f t="shared" ca="1" si="742"/>
        <v>45736</v>
      </c>
      <c r="M1600" s="9">
        <v>5</v>
      </c>
    </row>
    <row r="1601" spans="2:13" x14ac:dyDescent="0.25">
      <c r="B1601" s="8">
        <v>1853172</v>
      </c>
      <c r="C1601" s="1" t="s">
        <v>1335</v>
      </c>
      <c r="D1601" s="2" t="s">
        <v>15</v>
      </c>
      <c r="E1601" s="3">
        <f t="shared" ca="1" si="743"/>
        <v>45831</v>
      </c>
      <c r="F1601" s="3">
        <f t="shared" ca="1" si="737"/>
        <v>45821</v>
      </c>
      <c r="G1601" s="3">
        <f t="shared" ca="1" si="741"/>
        <v>45827</v>
      </c>
      <c r="H1601" s="2">
        <v>5</v>
      </c>
      <c r="I1601" s="2" t="s">
        <v>16</v>
      </c>
      <c r="J1601" s="3">
        <f t="shared" ca="1" si="744"/>
        <v>45740</v>
      </c>
      <c r="K1601" s="3">
        <f t="shared" ca="1" si="739"/>
        <v>45730</v>
      </c>
      <c r="L1601" s="3">
        <f t="shared" ca="1" si="742"/>
        <v>45736</v>
      </c>
      <c r="M1601" s="9">
        <v>5</v>
      </c>
    </row>
    <row r="1602" spans="2:13" x14ac:dyDescent="0.25">
      <c r="B1602" s="8">
        <v>1853173</v>
      </c>
      <c r="C1602" s="1" t="s">
        <v>1336</v>
      </c>
      <c r="D1602" s="2" t="s">
        <v>15</v>
      </c>
      <c r="E1602" s="3">
        <f t="shared" ca="1" si="743"/>
        <v>45831</v>
      </c>
      <c r="F1602" s="3">
        <f t="shared" ca="1" si="737"/>
        <v>45821</v>
      </c>
      <c r="G1602" s="3">
        <f t="shared" ref="G1602" ca="1" si="745">E1602-4</f>
        <v>45827</v>
      </c>
      <c r="H1602" s="2">
        <v>5</v>
      </c>
      <c r="I1602" s="2" t="s">
        <v>16</v>
      </c>
      <c r="J1602" s="3">
        <f t="shared" ca="1" si="744"/>
        <v>45740</v>
      </c>
      <c r="K1602" s="3">
        <f t="shared" ca="1" si="739"/>
        <v>45730</v>
      </c>
      <c r="L1602" s="3">
        <f t="shared" ref="L1602" ca="1" si="746">J1602-4</f>
        <v>45736</v>
      </c>
      <c r="M1602" s="9">
        <v>5</v>
      </c>
    </row>
    <row r="1603" spans="2:13" x14ac:dyDescent="0.25">
      <c r="B1603" s="8">
        <v>1853176</v>
      </c>
      <c r="C1603" s="1" t="s">
        <v>1337</v>
      </c>
      <c r="D1603" s="2" t="s">
        <v>15</v>
      </c>
      <c r="E1603" s="3">
        <f t="shared" ca="1" si="743"/>
        <v>45831</v>
      </c>
      <c r="F1603" s="3">
        <f t="shared" ca="1" si="737"/>
        <v>45821</v>
      </c>
      <c r="G1603" s="3">
        <f t="shared" ref="G1603:G1607" ca="1" si="747">E1603-4</f>
        <v>45827</v>
      </c>
      <c r="H1603" s="2">
        <v>5</v>
      </c>
      <c r="I1603" s="2" t="s">
        <v>16</v>
      </c>
      <c r="J1603" s="3">
        <f t="shared" ca="1" si="744"/>
        <v>45740</v>
      </c>
      <c r="K1603" s="3">
        <f t="shared" ca="1" si="739"/>
        <v>45730</v>
      </c>
      <c r="L1603" s="3">
        <f t="shared" ref="L1603:L1607" ca="1" si="748">J1603-4</f>
        <v>45736</v>
      </c>
      <c r="M1603" s="9">
        <v>5</v>
      </c>
    </row>
    <row r="1604" spans="2:13" x14ac:dyDescent="0.25">
      <c r="B1604" s="8">
        <v>1853177</v>
      </c>
      <c r="C1604" s="1" t="s">
        <v>1338</v>
      </c>
      <c r="D1604" s="2" t="s">
        <v>15</v>
      </c>
      <c r="E1604" s="3">
        <f t="shared" ca="1" si="743"/>
        <v>45831</v>
      </c>
      <c r="F1604" s="3">
        <f t="shared" ca="1" si="737"/>
        <v>45821</v>
      </c>
      <c r="G1604" s="3">
        <f t="shared" ca="1" si="747"/>
        <v>45827</v>
      </c>
      <c r="H1604" s="2">
        <v>5</v>
      </c>
      <c r="I1604" s="2" t="s">
        <v>16</v>
      </c>
      <c r="J1604" s="3">
        <f t="shared" ca="1" si="744"/>
        <v>45740</v>
      </c>
      <c r="K1604" s="3">
        <f t="shared" ca="1" si="739"/>
        <v>45730</v>
      </c>
      <c r="L1604" s="3">
        <f t="shared" ca="1" si="748"/>
        <v>45736</v>
      </c>
      <c r="M1604" s="9">
        <v>5</v>
      </c>
    </row>
    <row r="1605" spans="2:13" x14ac:dyDescent="0.25">
      <c r="B1605" s="8">
        <v>1853178</v>
      </c>
      <c r="C1605" s="1" t="s">
        <v>2473</v>
      </c>
      <c r="D1605" s="2" t="s">
        <v>15</v>
      </c>
      <c r="E1605" s="3">
        <f t="shared" ca="1" si="743"/>
        <v>45831</v>
      </c>
      <c r="F1605" s="3">
        <f t="shared" ca="1" si="737"/>
        <v>45821</v>
      </c>
      <c r="G1605" s="3">
        <f t="shared" ca="1" si="747"/>
        <v>45827</v>
      </c>
      <c r="H1605" s="2">
        <v>5</v>
      </c>
      <c r="I1605" s="2" t="s">
        <v>16</v>
      </c>
      <c r="J1605" s="3">
        <f t="shared" ca="1" si="744"/>
        <v>45740</v>
      </c>
      <c r="K1605" s="3">
        <f t="shared" ca="1" si="739"/>
        <v>45730</v>
      </c>
      <c r="L1605" s="3">
        <f t="shared" ca="1" si="748"/>
        <v>45736</v>
      </c>
      <c r="M1605" s="9">
        <v>5</v>
      </c>
    </row>
    <row r="1606" spans="2:13" x14ac:dyDescent="0.25">
      <c r="B1606" s="8">
        <v>1853179</v>
      </c>
      <c r="C1606" s="1" t="s">
        <v>1340</v>
      </c>
      <c r="D1606" s="2" t="s">
        <v>15</v>
      </c>
      <c r="E1606" s="3">
        <f t="shared" ca="1" si="743"/>
        <v>45831</v>
      </c>
      <c r="F1606" s="3">
        <f t="shared" ca="1" si="737"/>
        <v>45821</v>
      </c>
      <c r="G1606" s="3">
        <f t="shared" ca="1" si="747"/>
        <v>45827</v>
      </c>
      <c r="H1606" s="2">
        <v>5</v>
      </c>
      <c r="I1606" s="2" t="s">
        <v>16</v>
      </c>
      <c r="J1606" s="3">
        <f t="shared" ca="1" si="744"/>
        <v>45740</v>
      </c>
      <c r="K1606" s="3">
        <f t="shared" ca="1" si="739"/>
        <v>45730</v>
      </c>
      <c r="L1606" s="3">
        <f t="shared" ca="1" si="748"/>
        <v>45736</v>
      </c>
      <c r="M1606" s="9">
        <v>5</v>
      </c>
    </row>
    <row r="1607" spans="2:13" x14ac:dyDescent="0.25">
      <c r="B1607" s="8">
        <v>1853180</v>
      </c>
      <c r="C1607" s="1" t="s">
        <v>1341</v>
      </c>
      <c r="D1607" s="2" t="s">
        <v>15</v>
      </c>
      <c r="E1607" s="3">
        <f t="shared" ca="1" si="743"/>
        <v>45831</v>
      </c>
      <c r="F1607" s="3">
        <f t="shared" ca="1" si="737"/>
        <v>45821</v>
      </c>
      <c r="G1607" s="3">
        <f t="shared" ca="1" si="747"/>
        <v>45827</v>
      </c>
      <c r="H1607" s="2">
        <v>5</v>
      </c>
      <c r="I1607" s="2" t="s">
        <v>16</v>
      </c>
      <c r="J1607" s="3">
        <f t="shared" ca="1" si="744"/>
        <v>45740</v>
      </c>
      <c r="K1607" s="3">
        <f t="shared" ca="1" si="739"/>
        <v>45730</v>
      </c>
      <c r="L1607" s="3">
        <f t="shared" ca="1" si="748"/>
        <v>45736</v>
      </c>
      <c r="M1607" s="9">
        <v>5</v>
      </c>
    </row>
    <row r="1608" spans="2:13" x14ac:dyDescent="0.25">
      <c r="B1608" s="8">
        <v>1853182</v>
      </c>
      <c r="C1608" s="1" t="s">
        <v>1342</v>
      </c>
      <c r="D1608" s="2" t="s">
        <v>15</v>
      </c>
      <c r="E1608" s="3">
        <f t="shared" ca="1" si="743"/>
        <v>45831</v>
      </c>
      <c r="F1608" s="3">
        <f t="shared" ca="1" si="737"/>
        <v>45821</v>
      </c>
      <c r="G1608" s="3">
        <f t="shared" ref="G1608" ca="1" si="749">E1608-4</f>
        <v>45827</v>
      </c>
      <c r="H1608" s="2">
        <v>5</v>
      </c>
      <c r="I1608" s="2" t="s">
        <v>16</v>
      </c>
      <c r="J1608" s="3">
        <f t="shared" ca="1" si="744"/>
        <v>45740</v>
      </c>
      <c r="K1608" s="3">
        <f t="shared" ca="1" si="739"/>
        <v>45730</v>
      </c>
      <c r="L1608" s="3">
        <f t="shared" ref="L1608" ca="1" si="750">J1608-4</f>
        <v>45736</v>
      </c>
      <c r="M1608" s="9">
        <v>5</v>
      </c>
    </row>
    <row r="1609" spans="2:13" x14ac:dyDescent="0.25">
      <c r="B1609" s="8">
        <v>1853184</v>
      </c>
      <c r="C1609" s="1" t="s">
        <v>1343</v>
      </c>
      <c r="D1609" s="2" t="s">
        <v>15</v>
      </c>
      <c r="E1609" s="3">
        <f t="shared" ca="1" si="743"/>
        <v>45831</v>
      </c>
      <c r="F1609" s="3">
        <f t="shared" ca="1" si="737"/>
        <v>45821</v>
      </c>
      <c r="G1609" s="3">
        <f t="shared" ref="G1609:G1612" ca="1" si="751">E1609-4</f>
        <v>45827</v>
      </c>
      <c r="H1609" s="2">
        <v>5</v>
      </c>
      <c r="I1609" s="2" t="s">
        <v>16</v>
      </c>
      <c r="J1609" s="3">
        <f t="shared" ca="1" si="744"/>
        <v>45740</v>
      </c>
      <c r="K1609" s="3">
        <f t="shared" ca="1" si="739"/>
        <v>45730</v>
      </c>
      <c r="L1609" s="3">
        <f t="shared" ref="L1609:L1612" ca="1" si="752">J1609-4</f>
        <v>45736</v>
      </c>
      <c r="M1609" s="9">
        <v>5</v>
      </c>
    </row>
    <row r="1610" spans="2:13" x14ac:dyDescent="0.25">
      <c r="B1610" s="8">
        <v>1853185</v>
      </c>
      <c r="C1610" s="1" t="s">
        <v>1344</v>
      </c>
      <c r="D1610" s="2" t="s">
        <v>15</v>
      </c>
      <c r="E1610" s="3">
        <f t="shared" ca="1" si="743"/>
        <v>45831</v>
      </c>
      <c r="F1610" s="3">
        <f t="shared" ca="1" si="737"/>
        <v>45821</v>
      </c>
      <c r="G1610" s="3">
        <f t="shared" ca="1" si="751"/>
        <v>45827</v>
      </c>
      <c r="H1610" s="2">
        <v>5</v>
      </c>
      <c r="I1610" s="2" t="s">
        <v>16</v>
      </c>
      <c r="J1610" s="3">
        <f t="shared" ca="1" si="744"/>
        <v>45740</v>
      </c>
      <c r="K1610" s="3">
        <f t="shared" ca="1" si="739"/>
        <v>45730</v>
      </c>
      <c r="L1610" s="3">
        <f t="shared" ca="1" si="752"/>
        <v>45736</v>
      </c>
      <c r="M1610" s="9">
        <v>5</v>
      </c>
    </row>
    <row r="1611" spans="2:13" x14ac:dyDescent="0.25">
      <c r="B1611" s="8">
        <v>1853186</v>
      </c>
      <c r="C1611" s="1" t="s">
        <v>1345</v>
      </c>
      <c r="D1611" s="2" t="s">
        <v>15</v>
      </c>
      <c r="E1611" s="3">
        <f t="shared" ca="1" si="743"/>
        <v>45831</v>
      </c>
      <c r="F1611" s="3">
        <f t="shared" ca="1" si="737"/>
        <v>45821</v>
      </c>
      <c r="G1611" s="3">
        <f t="shared" ca="1" si="751"/>
        <v>45827</v>
      </c>
      <c r="H1611" s="2">
        <v>5</v>
      </c>
      <c r="I1611" s="2" t="s">
        <v>16</v>
      </c>
      <c r="J1611" s="3">
        <f t="shared" ca="1" si="744"/>
        <v>45740</v>
      </c>
      <c r="K1611" s="3">
        <f t="shared" ca="1" si="739"/>
        <v>45730</v>
      </c>
      <c r="L1611" s="3">
        <f t="shared" ca="1" si="752"/>
        <v>45736</v>
      </c>
      <c r="M1611" s="9">
        <v>5</v>
      </c>
    </row>
    <row r="1612" spans="2:13" x14ac:dyDescent="0.25">
      <c r="B1612" s="8">
        <v>1853187</v>
      </c>
      <c r="C1612" s="1" t="s">
        <v>1346</v>
      </c>
      <c r="D1612" s="2" t="s">
        <v>15</v>
      </c>
      <c r="E1612" s="3">
        <f t="shared" ca="1" si="743"/>
        <v>45831</v>
      </c>
      <c r="F1612" s="3">
        <f t="shared" ca="1" si="737"/>
        <v>45821</v>
      </c>
      <c r="G1612" s="3">
        <f t="shared" ca="1" si="751"/>
        <v>45827</v>
      </c>
      <c r="H1612" s="2">
        <v>5</v>
      </c>
      <c r="I1612" s="2" t="s">
        <v>16</v>
      </c>
      <c r="J1612" s="3">
        <f t="shared" ca="1" si="744"/>
        <v>45740</v>
      </c>
      <c r="K1612" s="3">
        <f t="shared" ca="1" si="739"/>
        <v>45730</v>
      </c>
      <c r="L1612" s="3">
        <f t="shared" ca="1" si="752"/>
        <v>45736</v>
      </c>
      <c r="M1612" s="9">
        <v>5</v>
      </c>
    </row>
    <row r="1613" spans="2:13" x14ac:dyDescent="0.25">
      <c r="B1613" s="8">
        <v>1853189</v>
      </c>
      <c r="C1613" s="1" t="s">
        <v>1347</v>
      </c>
      <c r="D1613" s="2" t="s">
        <v>15</v>
      </c>
      <c r="E1613" s="3">
        <f t="shared" ref="E1613:E1637" ca="1" si="753">MondayfollowingThirdFriday_JunDec</f>
        <v>45831</v>
      </c>
      <c r="F1613" s="3">
        <f t="shared" ca="1" si="737"/>
        <v>45821</v>
      </c>
      <c r="G1613" s="3">
        <f t="shared" ref="G1613" ca="1" si="754">E1613-4</f>
        <v>45827</v>
      </c>
      <c r="H1613" s="2">
        <v>5</v>
      </c>
      <c r="I1613" s="2" t="s">
        <v>16</v>
      </c>
      <c r="J1613" s="3">
        <f t="shared" ca="1" si="744"/>
        <v>45740</v>
      </c>
      <c r="K1613" s="3">
        <f t="shared" ca="1" si="739"/>
        <v>45730</v>
      </c>
      <c r="L1613" s="3">
        <f t="shared" ref="L1613" ca="1" si="755">J1613-4</f>
        <v>45736</v>
      </c>
      <c r="M1613" s="9">
        <v>5</v>
      </c>
    </row>
    <row r="1614" spans="2:13" x14ac:dyDescent="0.25">
      <c r="B1614" s="8">
        <v>1853190</v>
      </c>
      <c r="C1614" s="1" t="s">
        <v>1348</v>
      </c>
      <c r="D1614" s="2" t="s">
        <v>15</v>
      </c>
      <c r="E1614" s="3">
        <f t="shared" ca="1" si="753"/>
        <v>45831</v>
      </c>
      <c r="F1614" s="3">
        <f t="shared" ca="1" si="737"/>
        <v>45821</v>
      </c>
      <c r="G1614" s="3">
        <f t="shared" ref="G1614" ca="1" si="756">E1614-4</f>
        <v>45827</v>
      </c>
      <c r="H1614" s="2">
        <v>5</v>
      </c>
      <c r="I1614" s="2" t="s">
        <v>16</v>
      </c>
      <c r="J1614" s="3">
        <f t="shared" ca="1" si="744"/>
        <v>45740</v>
      </c>
      <c r="K1614" s="3">
        <f t="shared" ca="1" si="739"/>
        <v>45730</v>
      </c>
      <c r="L1614" s="3">
        <f t="shared" ref="L1614" ca="1" si="757">J1614-4</f>
        <v>45736</v>
      </c>
      <c r="M1614" s="9">
        <v>5</v>
      </c>
    </row>
    <row r="1615" spans="2:13" x14ac:dyDescent="0.25">
      <c r="B1615" s="8">
        <v>1853192</v>
      </c>
      <c r="C1615" s="1" t="s">
        <v>1349</v>
      </c>
      <c r="D1615" s="2" t="s">
        <v>15</v>
      </c>
      <c r="E1615" s="3">
        <f t="shared" ca="1" si="753"/>
        <v>45831</v>
      </c>
      <c r="F1615" s="3">
        <f t="shared" ca="1" si="737"/>
        <v>45821</v>
      </c>
      <c r="G1615" s="3">
        <f t="shared" ref="G1615:G1652" ca="1" si="758">E1615-4</f>
        <v>45827</v>
      </c>
      <c r="H1615" s="2">
        <v>5</v>
      </c>
      <c r="I1615" s="2" t="s">
        <v>16</v>
      </c>
      <c r="J1615" s="3">
        <f t="shared" ca="1" si="744"/>
        <v>45740</v>
      </c>
      <c r="K1615" s="3">
        <f t="shared" ca="1" si="739"/>
        <v>45730</v>
      </c>
      <c r="L1615" s="3">
        <f t="shared" ref="L1615:L1652" ca="1" si="759">J1615-4</f>
        <v>45736</v>
      </c>
      <c r="M1615" s="9">
        <v>5</v>
      </c>
    </row>
    <row r="1616" spans="2:13" x14ac:dyDescent="0.25">
      <c r="B1616" s="8">
        <v>1853193</v>
      </c>
      <c r="C1616" s="1" t="s">
        <v>1350</v>
      </c>
      <c r="D1616" s="2" t="s">
        <v>15</v>
      </c>
      <c r="E1616" s="3">
        <f t="shared" ca="1" si="753"/>
        <v>45831</v>
      </c>
      <c r="F1616" s="3">
        <f t="shared" ca="1" si="737"/>
        <v>45821</v>
      </c>
      <c r="G1616" s="3">
        <f t="shared" ca="1" si="758"/>
        <v>45827</v>
      </c>
      <c r="H1616" s="2">
        <v>5</v>
      </c>
      <c r="I1616" s="2" t="s">
        <v>16</v>
      </c>
      <c r="J1616" s="3">
        <f t="shared" ca="1" si="744"/>
        <v>45740</v>
      </c>
      <c r="K1616" s="3">
        <f t="shared" ca="1" si="739"/>
        <v>45730</v>
      </c>
      <c r="L1616" s="3">
        <f t="shared" ca="1" si="759"/>
        <v>45736</v>
      </c>
      <c r="M1616" s="9">
        <v>5</v>
      </c>
    </row>
    <row r="1617" spans="2:13" x14ac:dyDescent="0.25">
      <c r="B1617" s="8">
        <v>1853194</v>
      </c>
      <c r="C1617" s="1" t="s">
        <v>1351</v>
      </c>
      <c r="D1617" s="2" t="s">
        <v>15</v>
      </c>
      <c r="E1617" s="3">
        <f t="shared" ca="1" si="753"/>
        <v>45831</v>
      </c>
      <c r="F1617" s="3">
        <f t="shared" ca="1" si="737"/>
        <v>45821</v>
      </c>
      <c r="G1617" s="3">
        <f t="shared" ca="1" si="758"/>
        <v>45827</v>
      </c>
      <c r="H1617" s="2">
        <v>5</v>
      </c>
      <c r="I1617" s="2" t="s">
        <v>16</v>
      </c>
      <c r="J1617" s="3">
        <f t="shared" ca="1" si="744"/>
        <v>45740</v>
      </c>
      <c r="K1617" s="3">
        <f t="shared" ca="1" si="739"/>
        <v>45730</v>
      </c>
      <c r="L1617" s="3">
        <f t="shared" ca="1" si="759"/>
        <v>45736</v>
      </c>
      <c r="M1617" s="9">
        <v>5</v>
      </c>
    </row>
    <row r="1618" spans="2:13" x14ac:dyDescent="0.25">
      <c r="B1618" s="8">
        <v>1853195</v>
      </c>
      <c r="C1618" s="1" t="s">
        <v>1352</v>
      </c>
      <c r="D1618" s="2" t="s">
        <v>15</v>
      </c>
      <c r="E1618" s="3">
        <f t="shared" ca="1" si="753"/>
        <v>45831</v>
      </c>
      <c r="F1618" s="3">
        <f t="shared" ca="1" si="737"/>
        <v>45821</v>
      </c>
      <c r="G1618" s="3">
        <f t="shared" ca="1" si="758"/>
        <v>45827</v>
      </c>
      <c r="H1618" s="2">
        <v>5</v>
      </c>
      <c r="I1618" s="2" t="s">
        <v>16</v>
      </c>
      <c r="J1618" s="3">
        <f t="shared" ca="1" si="744"/>
        <v>45740</v>
      </c>
      <c r="K1618" s="3">
        <f t="shared" ca="1" si="739"/>
        <v>45730</v>
      </c>
      <c r="L1618" s="3">
        <f t="shared" ca="1" si="759"/>
        <v>45736</v>
      </c>
      <c r="M1618" s="9">
        <v>5</v>
      </c>
    </row>
    <row r="1619" spans="2:13" x14ac:dyDescent="0.25">
      <c r="B1619" s="8">
        <v>1853197</v>
      </c>
      <c r="C1619" s="1" t="s">
        <v>1353</v>
      </c>
      <c r="D1619" s="2" t="s">
        <v>15</v>
      </c>
      <c r="E1619" s="3">
        <f t="shared" ca="1" si="753"/>
        <v>45831</v>
      </c>
      <c r="F1619" s="3">
        <f t="shared" ca="1" si="737"/>
        <v>45821</v>
      </c>
      <c r="G1619" s="3">
        <f t="shared" ca="1" si="758"/>
        <v>45827</v>
      </c>
      <c r="H1619" s="2">
        <v>5</v>
      </c>
      <c r="I1619" s="2" t="s">
        <v>16</v>
      </c>
      <c r="J1619" s="3">
        <f t="shared" ca="1" si="744"/>
        <v>45740</v>
      </c>
      <c r="K1619" s="3">
        <f t="shared" ca="1" si="739"/>
        <v>45730</v>
      </c>
      <c r="L1619" s="3">
        <f t="shared" ca="1" si="759"/>
        <v>45736</v>
      </c>
      <c r="M1619" s="9">
        <v>5</v>
      </c>
    </row>
    <row r="1620" spans="2:13" x14ac:dyDescent="0.25">
      <c r="B1620" s="8">
        <v>1853196</v>
      </c>
      <c r="C1620" s="1" t="s">
        <v>1354</v>
      </c>
      <c r="D1620" s="2" t="s">
        <v>15</v>
      </c>
      <c r="E1620" s="3">
        <f t="shared" ca="1" si="753"/>
        <v>45831</v>
      </c>
      <c r="F1620" s="3">
        <f t="shared" ca="1" si="737"/>
        <v>45821</v>
      </c>
      <c r="G1620" s="3">
        <f t="shared" ca="1" si="758"/>
        <v>45827</v>
      </c>
      <c r="H1620" s="2">
        <v>5</v>
      </c>
      <c r="I1620" s="2" t="s">
        <v>16</v>
      </c>
      <c r="J1620" s="3">
        <f t="shared" ca="1" si="744"/>
        <v>45740</v>
      </c>
      <c r="K1620" s="3">
        <f t="shared" ca="1" si="739"/>
        <v>45730</v>
      </c>
      <c r="L1620" s="3">
        <f t="shared" ca="1" si="759"/>
        <v>45736</v>
      </c>
      <c r="M1620" s="9">
        <v>5</v>
      </c>
    </row>
    <row r="1621" spans="2:13" x14ac:dyDescent="0.25">
      <c r="B1621" s="8">
        <v>1853198</v>
      </c>
      <c r="C1621" s="1" t="s">
        <v>1355</v>
      </c>
      <c r="D1621" s="2" t="s">
        <v>15</v>
      </c>
      <c r="E1621" s="3">
        <f t="shared" ca="1" si="753"/>
        <v>45831</v>
      </c>
      <c r="F1621" s="3">
        <f t="shared" ca="1" si="737"/>
        <v>45821</v>
      </c>
      <c r="G1621" s="3">
        <f t="shared" ca="1" si="758"/>
        <v>45827</v>
      </c>
      <c r="H1621" s="2">
        <v>5</v>
      </c>
      <c r="I1621" s="2" t="s">
        <v>16</v>
      </c>
      <c r="J1621" s="3">
        <f t="shared" ca="1" si="744"/>
        <v>45740</v>
      </c>
      <c r="K1621" s="3">
        <f t="shared" ca="1" si="739"/>
        <v>45730</v>
      </c>
      <c r="L1621" s="3">
        <f t="shared" ca="1" si="759"/>
        <v>45736</v>
      </c>
      <c r="M1621" s="9">
        <v>5</v>
      </c>
    </row>
    <row r="1622" spans="2:13" x14ac:dyDescent="0.25">
      <c r="B1622" s="8">
        <v>1853199</v>
      </c>
      <c r="C1622" s="1" t="s">
        <v>1356</v>
      </c>
      <c r="D1622" s="2" t="s">
        <v>15</v>
      </c>
      <c r="E1622" s="3">
        <f t="shared" ca="1" si="753"/>
        <v>45831</v>
      </c>
      <c r="F1622" s="3">
        <f t="shared" ca="1" si="737"/>
        <v>45821</v>
      </c>
      <c r="G1622" s="3">
        <f t="shared" ca="1" si="758"/>
        <v>45827</v>
      </c>
      <c r="H1622" s="2">
        <v>5</v>
      </c>
      <c r="I1622" s="2" t="s">
        <v>16</v>
      </c>
      <c r="J1622" s="3">
        <f t="shared" ca="1" si="744"/>
        <v>45740</v>
      </c>
      <c r="K1622" s="3">
        <f t="shared" ca="1" si="739"/>
        <v>45730</v>
      </c>
      <c r="L1622" s="3">
        <f t="shared" ca="1" si="759"/>
        <v>45736</v>
      </c>
      <c r="M1622" s="9">
        <v>5</v>
      </c>
    </row>
    <row r="1623" spans="2:13" x14ac:dyDescent="0.25">
      <c r="B1623" s="8">
        <v>1853201</v>
      </c>
      <c r="C1623" s="1" t="s">
        <v>1357</v>
      </c>
      <c r="D1623" s="2" t="s">
        <v>15</v>
      </c>
      <c r="E1623" s="3">
        <f t="shared" ca="1" si="753"/>
        <v>45831</v>
      </c>
      <c r="F1623" s="3">
        <f t="shared" ca="1" si="737"/>
        <v>45821</v>
      </c>
      <c r="G1623" s="3">
        <f t="shared" ca="1" si="758"/>
        <v>45827</v>
      </c>
      <c r="H1623" s="2">
        <v>5</v>
      </c>
      <c r="I1623" s="2" t="s">
        <v>16</v>
      </c>
      <c r="J1623" s="3">
        <f t="shared" ca="1" si="744"/>
        <v>45740</v>
      </c>
      <c r="K1623" s="3">
        <f t="shared" ca="1" si="739"/>
        <v>45730</v>
      </c>
      <c r="L1623" s="3">
        <f t="shared" ca="1" si="759"/>
        <v>45736</v>
      </c>
      <c r="M1623" s="9">
        <v>5</v>
      </c>
    </row>
    <row r="1624" spans="2:13" x14ac:dyDescent="0.25">
      <c r="B1624" s="8">
        <v>1853200</v>
      </c>
      <c r="C1624" s="1" t="s">
        <v>1358</v>
      </c>
      <c r="D1624" s="2" t="s">
        <v>15</v>
      </c>
      <c r="E1624" s="3">
        <f t="shared" ca="1" si="753"/>
        <v>45831</v>
      </c>
      <c r="F1624" s="3">
        <f t="shared" ca="1" si="737"/>
        <v>45821</v>
      </c>
      <c r="G1624" s="3">
        <f t="shared" ca="1" si="758"/>
        <v>45827</v>
      </c>
      <c r="H1624" s="2">
        <v>5</v>
      </c>
      <c r="I1624" s="2" t="s">
        <v>16</v>
      </c>
      <c r="J1624" s="3">
        <f t="shared" ca="1" si="744"/>
        <v>45740</v>
      </c>
      <c r="K1624" s="3">
        <f t="shared" ca="1" si="739"/>
        <v>45730</v>
      </c>
      <c r="L1624" s="3">
        <f t="shared" ca="1" si="759"/>
        <v>45736</v>
      </c>
      <c r="M1624" s="9">
        <v>5</v>
      </c>
    </row>
    <row r="1625" spans="2:13" x14ac:dyDescent="0.25">
      <c r="B1625" s="8">
        <v>1853202</v>
      </c>
      <c r="C1625" s="1" t="s">
        <v>1359</v>
      </c>
      <c r="D1625" s="2" t="s">
        <v>15</v>
      </c>
      <c r="E1625" s="3">
        <f t="shared" ca="1" si="753"/>
        <v>45831</v>
      </c>
      <c r="F1625" s="3">
        <f t="shared" ca="1" si="737"/>
        <v>45821</v>
      </c>
      <c r="G1625" s="3">
        <f t="shared" ca="1" si="758"/>
        <v>45827</v>
      </c>
      <c r="H1625" s="2">
        <v>5</v>
      </c>
      <c r="I1625" s="2" t="s">
        <v>16</v>
      </c>
      <c r="J1625" s="3">
        <f t="shared" ca="1" si="744"/>
        <v>45740</v>
      </c>
      <c r="K1625" s="3">
        <f t="shared" ca="1" si="739"/>
        <v>45730</v>
      </c>
      <c r="L1625" s="3">
        <f t="shared" ca="1" si="759"/>
        <v>45736</v>
      </c>
      <c r="M1625" s="9">
        <v>5</v>
      </c>
    </row>
    <row r="1626" spans="2:13" x14ac:dyDescent="0.25">
      <c r="B1626" s="8">
        <v>1853204</v>
      </c>
      <c r="C1626" s="1" t="s">
        <v>1360</v>
      </c>
      <c r="D1626" s="2" t="s">
        <v>15</v>
      </c>
      <c r="E1626" s="3">
        <f t="shared" ca="1" si="753"/>
        <v>45831</v>
      </c>
      <c r="F1626" s="3">
        <f t="shared" ca="1" si="737"/>
        <v>45821</v>
      </c>
      <c r="G1626" s="3">
        <f t="shared" ca="1" si="758"/>
        <v>45827</v>
      </c>
      <c r="H1626" s="2">
        <v>5</v>
      </c>
      <c r="I1626" s="2" t="s">
        <v>16</v>
      </c>
      <c r="J1626" s="3">
        <f t="shared" ca="1" si="744"/>
        <v>45740</v>
      </c>
      <c r="K1626" s="3">
        <f t="shared" ca="1" si="739"/>
        <v>45730</v>
      </c>
      <c r="L1626" s="3">
        <f t="shared" ca="1" si="759"/>
        <v>45736</v>
      </c>
      <c r="M1626" s="9">
        <v>5</v>
      </c>
    </row>
    <row r="1627" spans="2:13" x14ac:dyDescent="0.25">
      <c r="B1627" s="8">
        <v>1853203</v>
      </c>
      <c r="C1627" s="1" t="s">
        <v>1361</v>
      </c>
      <c r="D1627" s="2" t="s">
        <v>15</v>
      </c>
      <c r="E1627" s="3">
        <f t="shared" ca="1" si="753"/>
        <v>45831</v>
      </c>
      <c r="F1627" s="3">
        <f t="shared" ca="1" si="737"/>
        <v>45821</v>
      </c>
      <c r="G1627" s="3">
        <f t="shared" ca="1" si="758"/>
        <v>45827</v>
      </c>
      <c r="H1627" s="2">
        <v>5</v>
      </c>
      <c r="I1627" s="2" t="s">
        <v>16</v>
      </c>
      <c r="J1627" s="3">
        <f t="shared" ca="1" si="744"/>
        <v>45740</v>
      </c>
      <c r="K1627" s="3">
        <f t="shared" ca="1" si="739"/>
        <v>45730</v>
      </c>
      <c r="L1627" s="3">
        <f t="shared" ca="1" si="759"/>
        <v>45736</v>
      </c>
      <c r="M1627" s="9">
        <v>5</v>
      </c>
    </row>
    <row r="1628" spans="2:13" x14ac:dyDescent="0.25">
      <c r="B1628" s="8">
        <v>1853205</v>
      </c>
      <c r="C1628" s="1" t="s">
        <v>1362</v>
      </c>
      <c r="D1628" s="2" t="s">
        <v>15</v>
      </c>
      <c r="E1628" s="3">
        <f t="shared" ca="1" si="753"/>
        <v>45831</v>
      </c>
      <c r="F1628" s="3">
        <f t="shared" ca="1" si="737"/>
        <v>45821</v>
      </c>
      <c r="G1628" s="3">
        <f t="shared" ca="1" si="758"/>
        <v>45827</v>
      </c>
      <c r="H1628" s="2">
        <v>5</v>
      </c>
      <c r="I1628" s="2" t="s">
        <v>16</v>
      </c>
      <c r="J1628" s="3">
        <f t="shared" ca="1" si="744"/>
        <v>45740</v>
      </c>
      <c r="K1628" s="3">
        <f t="shared" ca="1" si="739"/>
        <v>45730</v>
      </c>
      <c r="L1628" s="3">
        <f t="shared" ca="1" si="759"/>
        <v>45736</v>
      </c>
      <c r="M1628" s="9">
        <v>5</v>
      </c>
    </row>
    <row r="1629" spans="2:13" x14ac:dyDescent="0.25">
      <c r="B1629" s="8">
        <v>1853206</v>
      </c>
      <c r="C1629" s="1" t="s">
        <v>1363</v>
      </c>
      <c r="D1629" s="2" t="s">
        <v>15</v>
      </c>
      <c r="E1629" s="3">
        <f t="shared" ca="1" si="753"/>
        <v>45831</v>
      </c>
      <c r="F1629" s="3">
        <f t="shared" ca="1" si="737"/>
        <v>45821</v>
      </c>
      <c r="G1629" s="3">
        <f t="shared" ca="1" si="758"/>
        <v>45827</v>
      </c>
      <c r="H1629" s="2">
        <v>5</v>
      </c>
      <c r="I1629" s="2" t="s">
        <v>16</v>
      </c>
      <c r="J1629" s="3">
        <f t="shared" ca="1" si="744"/>
        <v>45740</v>
      </c>
      <c r="K1629" s="3">
        <f t="shared" ca="1" si="739"/>
        <v>45730</v>
      </c>
      <c r="L1629" s="3">
        <f t="shared" ca="1" si="759"/>
        <v>45736</v>
      </c>
      <c r="M1629" s="9">
        <v>5</v>
      </c>
    </row>
    <row r="1630" spans="2:13" x14ac:dyDescent="0.25">
      <c r="B1630" s="8">
        <v>1853207</v>
      </c>
      <c r="C1630" s="1" t="s">
        <v>1364</v>
      </c>
      <c r="D1630" s="2" t="s">
        <v>15</v>
      </c>
      <c r="E1630" s="3">
        <f t="shared" ca="1" si="753"/>
        <v>45831</v>
      </c>
      <c r="F1630" s="3">
        <f t="shared" ca="1" si="737"/>
        <v>45821</v>
      </c>
      <c r="G1630" s="3">
        <f t="shared" ca="1" si="758"/>
        <v>45827</v>
      </c>
      <c r="H1630" s="2">
        <v>5</v>
      </c>
      <c r="I1630" s="2" t="s">
        <v>16</v>
      </c>
      <c r="J1630" s="3">
        <f t="shared" ca="1" si="744"/>
        <v>45740</v>
      </c>
      <c r="K1630" s="3">
        <f t="shared" ca="1" si="739"/>
        <v>45730</v>
      </c>
      <c r="L1630" s="3">
        <f t="shared" ca="1" si="759"/>
        <v>45736</v>
      </c>
      <c r="M1630" s="9">
        <v>5</v>
      </c>
    </row>
    <row r="1631" spans="2:13" x14ac:dyDescent="0.25">
      <c r="B1631" s="8">
        <v>1853208</v>
      </c>
      <c r="C1631" s="1" t="s">
        <v>1365</v>
      </c>
      <c r="D1631" s="2" t="s">
        <v>15</v>
      </c>
      <c r="E1631" s="3">
        <f t="shared" ca="1" si="753"/>
        <v>45831</v>
      </c>
      <c r="F1631" s="3">
        <f t="shared" ca="1" si="737"/>
        <v>45821</v>
      </c>
      <c r="G1631" s="3">
        <f t="shared" ca="1" si="758"/>
        <v>45827</v>
      </c>
      <c r="H1631" s="2">
        <v>5</v>
      </c>
      <c r="I1631" s="2" t="s">
        <v>16</v>
      </c>
      <c r="J1631" s="3">
        <f t="shared" ca="1" si="744"/>
        <v>45740</v>
      </c>
      <c r="K1631" s="3">
        <f t="shared" ca="1" si="739"/>
        <v>45730</v>
      </c>
      <c r="L1631" s="3">
        <f t="shared" ca="1" si="759"/>
        <v>45736</v>
      </c>
      <c r="M1631" s="9">
        <v>5</v>
      </c>
    </row>
    <row r="1632" spans="2:13" x14ac:dyDescent="0.25">
      <c r="B1632" s="8">
        <v>1853209</v>
      </c>
      <c r="C1632" s="1" t="s">
        <v>1366</v>
      </c>
      <c r="D1632" s="2" t="s">
        <v>15</v>
      </c>
      <c r="E1632" s="3">
        <f t="shared" ca="1" si="753"/>
        <v>45831</v>
      </c>
      <c r="F1632" s="3">
        <f t="shared" ca="1" si="737"/>
        <v>45821</v>
      </c>
      <c r="G1632" s="3">
        <f t="shared" ca="1" si="758"/>
        <v>45827</v>
      </c>
      <c r="H1632" s="2">
        <v>5</v>
      </c>
      <c r="I1632" s="2" t="s">
        <v>16</v>
      </c>
      <c r="J1632" s="3">
        <f t="shared" ref="J1632:J1663" ca="1" si="760">MondayfollowingThirdFriday_MarJunSepDec</f>
        <v>45740</v>
      </c>
      <c r="K1632" s="3">
        <f t="shared" ca="1" si="739"/>
        <v>45730</v>
      </c>
      <c r="L1632" s="3">
        <f t="shared" ca="1" si="759"/>
        <v>45736</v>
      </c>
      <c r="M1632" s="9">
        <v>5</v>
      </c>
    </row>
    <row r="1633" spans="2:13" x14ac:dyDescent="0.25">
      <c r="B1633" s="8">
        <v>1853210</v>
      </c>
      <c r="C1633" s="1" t="s">
        <v>1367</v>
      </c>
      <c r="D1633" s="2" t="s">
        <v>15</v>
      </c>
      <c r="E1633" s="3">
        <f t="shared" ca="1" si="753"/>
        <v>45831</v>
      </c>
      <c r="F1633" s="3">
        <f t="shared" ca="1" si="737"/>
        <v>45821</v>
      </c>
      <c r="G1633" s="3">
        <f t="shared" ca="1" si="758"/>
        <v>45827</v>
      </c>
      <c r="H1633" s="2">
        <v>5</v>
      </c>
      <c r="I1633" s="2" t="s">
        <v>16</v>
      </c>
      <c r="J1633" s="3">
        <f t="shared" ca="1" si="760"/>
        <v>45740</v>
      </c>
      <c r="K1633" s="3">
        <f t="shared" ca="1" si="739"/>
        <v>45730</v>
      </c>
      <c r="L1633" s="3">
        <f t="shared" ca="1" si="759"/>
        <v>45736</v>
      </c>
      <c r="M1633" s="9">
        <v>5</v>
      </c>
    </row>
    <row r="1634" spans="2:13" x14ac:dyDescent="0.25">
      <c r="B1634" s="8">
        <v>1853211</v>
      </c>
      <c r="C1634" s="1" t="s">
        <v>1368</v>
      </c>
      <c r="D1634" s="2" t="s">
        <v>15</v>
      </c>
      <c r="E1634" s="3">
        <f t="shared" ca="1" si="753"/>
        <v>45831</v>
      </c>
      <c r="F1634" s="3">
        <f t="shared" ca="1" si="737"/>
        <v>45821</v>
      </c>
      <c r="G1634" s="3">
        <f t="shared" ca="1" si="758"/>
        <v>45827</v>
      </c>
      <c r="H1634" s="2">
        <v>5</v>
      </c>
      <c r="I1634" s="2" t="s">
        <v>16</v>
      </c>
      <c r="J1634" s="3">
        <f t="shared" ca="1" si="760"/>
        <v>45740</v>
      </c>
      <c r="K1634" s="3">
        <f t="shared" ca="1" si="739"/>
        <v>45730</v>
      </c>
      <c r="L1634" s="3">
        <f t="shared" ca="1" si="759"/>
        <v>45736</v>
      </c>
      <c r="M1634" s="9">
        <v>5</v>
      </c>
    </row>
    <row r="1635" spans="2:13" x14ac:dyDescent="0.25">
      <c r="B1635" s="8">
        <v>1853212</v>
      </c>
      <c r="C1635" s="1" t="s">
        <v>1369</v>
      </c>
      <c r="D1635" s="2" t="s">
        <v>15</v>
      </c>
      <c r="E1635" s="3">
        <f t="shared" ca="1" si="753"/>
        <v>45831</v>
      </c>
      <c r="F1635" s="3">
        <f t="shared" ca="1" si="737"/>
        <v>45821</v>
      </c>
      <c r="G1635" s="3">
        <f t="shared" ca="1" si="758"/>
        <v>45827</v>
      </c>
      <c r="H1635" s="2">
        <v>5</v>
      </c>
      <c r="I1635" s="2" t="s">
        <v>16</v>
      </c>
      <c r="J1635" s="3">
        <f t="shared" ca="1" si="760"/>
        <v>45740</v>
      </c>
      <c r="K1635" s="3">
        <f t="shared" ca="1" si="739"/>
        <v>45730</v>
      </c>
      <c r="L1635" s="3">
        <f t="shared" ca="1" si="759"/>
        <v>45736</v>
      </c>
      <c r="M1635" s="9">
        <v>5</v>
      </c>
    </row>
    <row r="1636" spans="2:13" x14ac:dyDescent="0.25">
      <c r="B1636" s="8">
        <v>1853213</v>
      </c>
      <c r="C1636" s="1" t="s">
        <v>1370</v>
      </c>
      <c r="D1636" s="2" t="s">
        <v>15</v>
      </c>
      <c r="E1636" s="3">
        <f t="shared" ca="1" si="753"/>
        <v>45831</v>
      </c>
      <c r="F1636" s="3">
        <f t="shared" ca="1" si="737"/>
        <v>45821</v>
      </c>
      <c r="G1636" s="3">
        <f t="shared" ca="1" si="758"/>
        <v>45827</v>
      </c>
      <c r="H1636" s="2">
        <v>5</v>
      </c>
      <c r="I1636" s="2" t="s">
        <v>16</v>
      </c>
      <c r="J1636" s="3">
        <f t="shared" ca="1" si="760"/>
        <v>45740</v>
      </c>
      <c r="K1636" s="3">
        <f t="shared" ca="1" si="739"/>
        <v>45730</v>
      </c>
      <c r="L1636" s="3">
        <f t="shared" ca="1" si="759"/>
        <v>45736</v>
      </c>
      <c r="M1636" s="9">
        <v>5</v>
      </c>
    </row>
    <row r="1637" spans="2:13" x14ac:dyDescent="0.25">
      <c r="B1637" s="8">
        <v>1853214</v>
      </c>
      <c r="C1637" s="1" t="s">
        <v>1371</v>
      </c>
      <c r="D1637" s="2" t="s">
        <v>15</v>
      </c>
      <c r="E1637" s="3">
        <f t="shared" ca="1" si="753"/>
        <v>45831</v>
      </c>
      <c r="F1637" s="3">
        <f t="shared" ref="F1637:F1700" ca="1" si="761">E1637-10</f>
        <v>45821</v>
      </c>
      <c r="G1637" s="3">
        <f t="shared" ca="1" si="758"/>
        <v>45827</v>
      </c>
      <c r="H1637" s="2">
        <v>5</v>
      </c>
      <c r="I1637" s="2" t="s">
        <v>16</v>
      </c>
      <c r="J1637" s="3">
        <f t="shared" ca="1" si="760"/>
        <v>45740</v>
      </c>
      <c r="K1637" s="3">
        <f t="shared" ref="K1637:K1700" ca="1" si="762">J1637-10</f>
        <v>45730</v>
      </c>
      <c r="L1637" s="3">
        <f t="shared" ca="1" si="759"/>
        <v>45736</v>
      </c>
      <c r="M1637" s="9">
        <v>5</v>
      </c>
    </row>
    <row r="1638" spans="2:13" x14ac:dyDescent="0.25">
      <c r="B1638" s="8">
        <v>1853215</v>
      </c>
      <c r="C1638" s="1" t="s">
        <v>1372</v>
      </c>
      <c r="D1638" s="2" t="s">
        <v>15</v>
      </c>
      <c r="E1638" s="3">
        <f t="shared" ref="E1638:E1701" ca="1" si="763">MondayfollowingThirdFriday_JunDec</f>
        <v>45831</v>
      </c>
      <c r="F1638" s="3">
        <f t="shared" ca="1" si="761"/>
        <v>45821</v>
      </c>
      <c r="G1638" s="3">
        <f t="shared" ca="1" si="758"/>
        <v>45827</v>
      </c>
      <c r="H1638" s="2">
        <v>5</v>
      </c>
      <c r="I1638" s="2" t="s">
        <v>16</v>
      </c>
      <c r="J1638" s="3">
        <f t="shared" ca="1" si="760"/>
        <v>45740</v>
      </c>
      <c r="K1638" s="3">
        <f t="shared" ca="1" si="762"/>
        <v>45730</v>
      </c>
      <c r="L1638" s="3">
        <f t="shared" ca="1" si="759"/>
        <v>45736</v>
      </c>
      <c r="M1638" s="9">
        <v>5</v>
      </c>
    </row>
    <row r="1639" spans="2:13" x14ac:dyDescent="0.25">
      <c r="B1639" s="8">
        <v>1853217</v>
      </c>
      <c r="C1639" s="1" t="s">
        <v>1373</v>
      </c>
      <c r="D1639" s="2" t="s">
        <v>15</v>
      </c>
      <c r="E1639" s="3">
        <f t="shared" ca="1" si="763"/>
        <v>45831</v>
      </c>
      <c r="F1639" s="3">
        <f t="shared" ca="1" si="761"/>
        <v>45821</v>
      </c>
      <c r="G1639" s="3">
        <f t="shared" ca="1" si="758"/>
        <v>45827</v>
      </c>
      <c r="H1639" s="2">
        <v>5</v>
      </c>
      <c r="I1639" s="2" t="s">
        <v>16</v>
      </c>
      <c r="J1639" s="3">
        <f t="shared" ca="1" si="760"/>
        <v>45740</v>
      </c>
      <c r="K1639" s="3">
        <f t="shared" ca="1" si="762"/>
        <v>45730</v>
      </c>
      <c r="L1639" s="3">
        <f t="shared" ca="1" si="759"/>
        <v>45736</v>
      </c>
      <c r="M1639" s="9">
        <v>5</v>
      </c>
    </row>
    <row r="1640" spans="2:13" x14ac:dyDescent="0.25">
      <c r="B1640" s="8">
        <v>1853216</v>
      </c>
      <c r="C1640" s="1" t="s">
        <v>1374</v>
      </c>
      <c r="D1640" s="2" t="s">
        <v>15</v>
      </c>
      <c r="E1640" s="3">
        <f t="shared" ca="1" si="763"/>
        <v>45831</v>
      </c>
      <c r="F1640" s="3">
        <f t="shared" ca="1" si="761"/>
        <v>45821</v>
      </c>
      <c r="G1640" s="3">
        <f t="shared" ca="1" si="758"/>
        <v>45827</v>
      </c>
      <c r="H1640" s="2">
        <v>5</v>
      </c>
      <c r="I1640" s="2" t="s">
        <v>16</v>
      </c>
      <c r="J1640" s="3">
        <f t="shared" ca="1" si="760"/>
        <v>45740</v>
      </c>
      <c r="K1640" s="3">
        <f t="shared" ca="1" si="762"/>
        <v>45730</v>
      </c>
      <c r="L1640" s="3">
        <f t="shared" ca="1" si="759"/>
        <v>45736</v>
      </c>
      <c r="M1640" s="9">
        <v>5</v>
      </c>
    </row>
    <row r="1641" spans="2:13" x14ac:dyDescent="0.25">
      <c r="B1641" s="8">
        <v>1853218</v>
      </c>
      <c r="C1641" s="1" t="s">
        <v>1375</v>
      </c>
      <c r="D1641" s="2" t="s">
        <v>15</v>
      </c>
      <c r="E1641" s="3">
        <f t="shared" ca="1" si="763"/>
        <v>45831</v>
      </c>
      <c r="F1641" s="3">
        <f t="shared" ca="1" si="761"/>
        <v>45821</v>
      </c>
      <c r="G1641" s="3">
        <f t="shared" ca="1" si="758"/>
        <v>45827</v>
      </c>
      <c r="H1641" s="2">
        <v>5</v>
      </c>
      <c r="I1641" s="2" t="s">
        <v>16</v>
      </c>
      <c r="J1641" s="3">
        <f t="shared" ca="1" si="760"/>
        <v>45740</v>
      </c>
      <c r="K1641" s="3">
        <f t="shared" ca="1" si="762"/>
        <v>45730</v>
      </c>
      <c r="L1641" s="3">
        <f t="shared" ca="1" si="759"/>
        <v>45736</v>
      </c>
      <c r="M1641" s="9">
        <v>5</v>
      </c>
    </row>
    <row r="1642" spans="2:13" x14ac:dyDescent="0.25">
      <c r="B1642" s="8">
        <v>1853219</v>
      </c>
      <c r="C1642" s="1" t="s">
        <v>1376</v>
      </c>
      <c r="D1642" s="2" t="s">
        <v>15</v>
      </c>
      <c r="E1642" s="3">
        <f t="shared" ca="1" si="763"/>
        <v>45831</v>
      </c>
      <c r="F1642" s="3">
        <f t="shared" ca="1" si="761"/>
        <v>45821</v>
      </c>
      <c r="G1642" s="3">
        <f t="shared" ca="1" si="758"/>
        <v>45827</v>
      </c>
      <c r="H1642" s="2">
        <v>5</v>
      </c>
      <c r="I1642" s="2" t="s">
        <v>16</v>
      </c>
      <c r="J1642" s="3">
        <f t="shared" ca="1" si="760"/>
        <v>45740</v>
      </c>
      <c r="K1642" s="3">
        <f t="shared" ca="1" si="762"/>
        <v>45730</v>
      </c>
      <c r="L1642" s="3">
        <f t="shared" ca="1" si="759"/>
        <v>45736</v>
      </c>
      <c r="M1642" s="9">
        <v>5</v>
      </c>
    </row>
    <row r="1643" spans="2:13" x14ac:dyDescent="0.25">
      <c r="B1643" s="8">
        <v>1853220</v>
      </c>
      <c r="C1643" s="1" t="s">
        <v>1377</v>
      </c>
      <c r="D1643" s="2" t="s">
        <v>15</v>
      </c>
      <c r="E1643" s="3">
        <f t="shared" ca="1" si="763"/>
        <v>45831</v>
      </c>
      <c r="F1643" s="3">
        <f t="shared" ca="1" si="761"/>
        <v>45821</v>
      </c>
      <c r="G1643" s="3">
        <f t="shared" ca="1" si="758"/>
        <v>45827</v>
      </c>
      <c r="H1643" s="2">
        <v>5</v>
      </c>
      <c r="I1643" s="2" t="s">
        <v>16</v>
      </c>
      <c r="J1643" s="3">
        <f t="shared" ca="1" si="760"/>
        <v>45740</v>
      </c>
      <c r="K1643" s="3">
        <f t="shared" ca="1" si="762"/>
        <v>45730</v>
      </c>
      <c r="L1643" s="3">
        <f t="shared" ca="1" si="759"/>
        <v>45736</v>
      </c>
      <c r="M1643" s="9">
        <v>5</v>
      </c>
    </row>
    <row r="1644" spans="2:13" x14ac:dyDescent="0.25">
      <c r="B1644" s="8">
        <v>1853221</v>
      </c>
      <c r="C1644" s="1" t="s">
        <v>1378</v>
      </c>
      <c r="D1644" s="2" t="s">
        <v>15</v>
      </c>
      <c r="E1644" s="3">
        <f t="shared" ca="1" si="763"/>
        <v>45831</v>
      </c>
      <c r="F1644" s="3">
        <f t="shared" ca="1" si="761"/>
        <v>45821</v>
      </c>
      <c r="G1644" s="3">
        <f t="shared" ca="1" si="758"/>
        <v>45827</v>
      </c>
      <c r="H1644" s="2">
        <v>5</v>
      </c>
      <c r="I1644" s="2" t="s">
        <v>16</v>
      </c>
      <c r="J1644" s="3">
        <f t="shared" ca="1" si="760"/>
        <v>45740</v>
      </c>
      <c r="K1644" s="3">
        <f t="shared" ca="1" si="762"/>
        <v>45730</v>
      </c>
      <c r="L1644" s="3">
        <f t="shared" ca="1" si="759"/>
        <v>45736</v>
      </c>
      <c r="M1644" s="9">
        <v>5</v>
      </c>
    </row>
    <row r="1645" spans="2:13" x14ac:dyDescent="0.25">
      <c r="B1645" s="8">
        <v>1853222</v>
      </c>
      <c r="C1645" s="1" t="s">
        <v>1379</v>
      </c>
      <c r="D1645" s="2" t="s">
        <v>15</v>
      </c>
      <c r="E1645" s="3">
        <f t="shared" ca="1" si="763"/>
        <v>45831</v>
      </c>
      <c r="F1645" s="3">
        <f t="shared" ca="1" si="761"/>
        <v>45821</v>
      </c>
      <c r="G1645" s="3">
        <f t="shared" ca="1" si="758"/>
        <v>45827</v>
      </c>
      <c r="H1645" s="2">
        <v>5</v>
      </c>
      <c r="I1645" s="2" t="s">
        <v>16</v>
      </c>
      <c r="J1645" s="3">
        <f t="shared" ca="1" si="760"/>
        <v>45740</v>
      </c>
      <c r="K1645" s="3">
        <f t="shared" ca="1" si="762"/>
        <v>45730</v>
      </c>
      <c r="L1645" s="3">
        <f t="shared" ca="1" si="759"/>
        <v>45736</v>
      </c>
      <c r="M1645" s="9">
        <v>5</v>
      </c>
    </row>
    <row r="1646" spans="2:13" x14ac:dyDescent="0.25">
      <c r="B1646" s="8">
        <v>1853223</v>
      </c>
      <c r="C1646" s="1" t="s">
        <v>1380</v>
      </c>
      <c r="D1646" s="2" t="s">
        <v>15</v>
      </c>
      <c r="E1646" s="3">
        <f t="shared" ca="1" si="763"/>
        <v>45831</v>
      </c>
      <c r="F1646" s="3">
        <f t="shared" ca="1" si="761"/>
        <v>45821</v>
      </c>
      <c r="G1646" s="3">
        <f t="shared" ca="1" si="758"/>
        <v>45827</v>
      </c>
      <c r="H1646" s="2">
        <v>5</v>
      </c>
      <c r="I1646" s="2" t="s">
        <v>16</v>
      </c>
      <c r="J1646" s="3">
        <f t="shared" ca="1" si="760"/>
        <v>45740</v>
      </c>
      <c r="K1646" s="3">
        <f t="shared" ca="1" si="762"/>
        <v>45730</v>
      </c>
      <c r="L1646" s="3">
        <f t="shared" ca="1" si="759"/>
        <v>45736</v>
      </c>
      <c r="M1646" s="9">
        <v>5</v>
      </c>
    </row>
    <row r="1647" spans="2:13" x14ac:dyDescent="0.25">
      <c r="B1647" s="8">
        <v>1853224</v>
      </c>
      <c r="C1647" s="1" t="s">
        <v>1381</v>
      </c>
      <c r="D1647" s="2" t="s">
        <v>15</v>
      </c>
      <c r="E1647" s="3">
        <f t="shared" ca="1" si="763"/>
        <v>45831</v>
      </c>
      <c r="F1647" s="3">
        <f t="shared" ca="1" si="761"/>
        <v>45821</v>
      </c>
      <c r="G1647" s="3">
        <f t="shared" ca="1" si="758"/>
        <v>45827</v>
      </c>
      <c r="H1647" s="2">
        <v>5</v>
      </c>
      <c r="I1647" s="2" t="s">
        <v>16</v>
      </c>
      <c r="J1647" s="3">
        <f t="shared" ca="1" si="760"/>
        <v>45740</v>
      </c>
      <c r="K1647" s="3">
        <f t="shared" ca="1" si="762"/>
        <v>45730</v>
      </c>
      <c r="L1647" s="3">
        <f t="shared" ca="1" si="759"/>
        <v>45736</v>
      </c>
      <c r="M1647" s="9">
        <v>5</v>
      </c>
    </row>
    <row r="1648" spans="2:13" x14ac:dyDescent="0.25">
      <c r="B1648" s="8">
        <v>1853225</v>
      </c>
      <c r="C1648" s="1" t="s">
        <v>1382</v>
      </c>
      <c r="D1648" s="2" t="s">
        <v>15</v>
      </c>
      <c r="E1648" s="3">
        <f t="shared" ca="1" si="763"/>
        <v>45831</v>
      </c>
      <c r="F1648" s="3">
        <f t="shared" ca="1" si="761"/>
        <v>45821</v>
      </c>
      <c r="G1648" s="3">
        <f t="shared" ca="1" si="758"/>
        <v>45827</v>
      </c>
      <c r="H1648" s="2">
        <v>5</v>
      </c>
      <c r="I1648" s="2" t="s">
        <v>16</v>
      </c>
      <c r="J1648" s="3">
        <f t="shared" ca="1" si="760"/>
        <v>45740</v>
      </c>
      <c r="K1648" s="3">
        <f t="shared" ca="1" si="762"/>
        <v>45730</v>
      </c>
      <c r="L1648" s="3">
        <f t="shared" ca="1" si="759"/>
        <v>45736</v>
      </c>
      <c r="M1648" s="9">
        <v>5</v>
      </c>
    </row>
    <row r="1649" spans="2:13" x14ac:dyDescent="0.25">
      <c r="B1649" s="8">
        <v>1853226</v>
      </c>
      <c r="C1649" s="1" t="s">
        <v>1383</v>
      </c>
      <c r="D1649" s="2" t="s">
        <v>15</v>
      </c>
      <c r="E1649" s="3">
        <f t="shared" ca="1" si="763"/>
        <v>45831</v>
      </c>
      <c r="F1649" s="3">
        <f t="shared" ca="1" si="761"/>
        <v>45821</v>
      </c>
      <c r="G1649" s="3">
        <f t="shared" ca="1" si="758"/>
        <v>45827</v>
      </c>
      <c r="H1649" s="2">
        <v>5</v>
      </c>
      <c r="I1649" s="2" t="s">
        <v>16</v>
      </c>
      <c r="J1649" s="3">
        <f t="shared" ca="1" si="760"/>
        <v>45740</v>
      </c>
      <c r="K1649" s="3">
        <f t="shared" ca="1" si="762"/>
        <v>45730</v>
      </c>
      <c r="L1649" s="3">
        <f t="shared" ca="1" si="759"/>
        <v>45736</v>
      </c>
      <c r="M1649" s="9">
        <v>5</v>
      </c>
    </row>
    <row r="1650" spans="2:13" x14ac:dyDescent="0.25">
      <c r="B1650" s="8">
        <v>1853227</v>
      </c>
      <c r="C1650" s="1" t="s">
        <v>1384</v>
      </c>
      <c r="D1650" s="2" t="s">
        <v>15</v>
      </c>
      <c r="E1650" s="3">
        <f t="shared" ca="1" si="763"/>
        <v>45831</v>
      </c>
      <c r="F1650" s="3">
        <f t="shared" ca="1" si="761"/>
        <v>45821</v>
      </c>
      <c r="G1650" s="3">
        <f t="shared" ca="1" si="758"/>
        <v>45827</v>
      </c>
      <c r="H1650" s="2">
        <v>5</v>
      </c>
      <c r="I1650" s="2" t="s">
        <v>16</v>
      </c>
      <c r="J1650" s="3">
        <f t="shared" ca="1" si="760"/>
        <v>45740</v>
      </c>
      <c r="K1650" s="3">
        <f t="shared" ca="1" si="762"/>
        <v>45730</v>
      </c>
      <c r="L1650" s="3">
        <f t="shared" ca="1" si="759"/>
        <v>45736</v>
      </c>
      <c r="M1650" s="9">
        <v>5</v>
      </c>
    </row>
    <row r="1651" spans="2:13" x14ac:dyDescent="0.25">
      <c r="B1651" s="8">
        <v>1853228</v>
      </c>
      <c r="C1651" s="1" t="s">
        <v>1385</v>
      </c>
      <c r="D1651" s="2" t="s">
        <v>15</v>
      </c>
      <c r="E1651" s="3">
        <f t="shared" ca="1" si="763"/>
        <v>45831</v>
      </c>
      <c r="F1651" s="3">
        <f t="shared" ca="1" si="761"/>
        <v>45821</v>
      </c>
      <c r="G1651" s="3">
        <f t="shared" ca="1" si="758"/>
        <v>45827</v>
      </c>
      <c r="H1651" s="2">
        <v>5</v>
      </c>
      <c r="I1651" s="2" t="s">
        <v>16</v>
      </c>
      <c r="J1651" s="3">
        <f t="shared" ca="1" si="760"/>
        <v>45740</v>
      </c>
      <c r="K1651" s="3">
        <f t="shared" ca="1" si="762"/>
        <v>45730</v>
      </c>
      <c r="L1651" s="3">
        <f t="shared" ca="1" si="759"/>
        <v>45736</v>
      </c>
      <c r="M1651" s="9">
        <v>5</v>
      </c>
    </row>
    <row r="1652" spans="2:13" x14ac:dyDescent="0.25">
      <c r="B1652" s="8">
        <v>1853229</v>
      </c>
      <c r="C1652" s="1" t="s">
        <v>1386</v>
      </c>
      <c r="D1652" s="2" t="s">
        <v>15</v>
      </c>
      <c r="E1652" s="3">
        <f t="shared" ca="1" si="763"/>
        <v>45831</v>
      </c>
      <c r="F1652" s="3">
        <f t="shared" ca="1" si="761"/>
        <v>45821</v>
      </c>
      <c r="G1652" s="3">
        <f t="shared" ca="1" si="758"/>
        <v>45827</v>
      </c>
      <c r="H1652" s="2">
        <v>5</v>
      </c>
      <c r="I1652" s="2" t="s">
        <v>16</v>
      </c>
      <c r="J1652" s="3">
        <f t="shared" ca="1" si="760"/>
        <v>45740</v>
      </c>
      <c r="K1652" s="3">
        <f t="shared" ca="1" si="762"/>
        <v>45730</v>
      </c>
      <c r="L1652" s="3">
        <f t="shared" ca="1" si="759"/>
        <v>45736</v>
      </c>
      <c r="M1652" s="9">
        <v>5</v>
      </c>
    </row>
    <row r="1653" spans="2:13" x14ac:dyDescent="0.25">
      <c r="B1653" s="8">
        <v>1853231</v>
      </c>
      <c r="C1653" s="1" t="s">
        <v>1387</v>
      </c>
      <c r="D1653" s="2" t="s">
        <v>15</v>
      </c>
      <c r="E1653" s="3">
        <f t="shared" ca="1" si="763"/>
        <v>45831</v>
      </c>
      <c r="F1653" s="3">
        <f t="shared" ca="1" si="761"/>
        <v>45821</v>
      </c>
      <c r="G1653" s="3">
        <f t="shared" ref="G1653:G1654" ca="1" si="764">E1653-4</f>
        <v>45827</v>
      </c>
      <c r="H1653" s="2">
        <v>5</v>
      </c>
      <c r="I1653" s="2" t="s">
        <v>16</v>
      </c>
      <c r="J1653" s="3">
        <f t="shared" ca="1" si="760"/>
        <v>45740</v>
      </c>
      <c r="K1653" s="3">
        <f t="shared" ca="1" si="762"/>
        <v>45730</v>
      </c>
      <c r="L1653" s="3">
        <f t="shared" ref="L1653:L1654" ca="1" si="765">J1653-4</f>
        <v>45736</v>
      </c>
      <c r="M1653" s="9">
        <v>5</v>
      </c>
    </row>
    <row r="1654" spans="2:13" x14ac:dyDescent="0.25">
      <c r="B1654" s="8">
        <v>1853232</v>
      </c>
      <c r="C1654" s="1" t="s">
        <v>1388</v>
      </c>
      <c r="D1654" s="2" t="s">
        <v>15</v>
      </c>
      <c r="E1654" s="3">
        <f t="shared" ca="1" si="763"/>
        <v>45831</v>
      </c>
      <c r="F1654" s="3">
        <f t="shared" ca="1" si="761"/>
        <v>45821</v>
      </c>
      <c r="G1654" s="3">
        <f t="shared" ca="1" si="764"/>
        <v>45827</v>
      </c>
      <c r="H1654" s="2">
        <v>5</v>
      </c>
      <c r="I1654" s="2" t="s">
        <v>16</v>
      </c>
      <c r="J1654" s="3">
        <f t="shared" ca="1" si="760"/>
        <v>45740</v>
      </c>
      <c r="K1654" s="3">
        <f t="shared" ca="1" si="762"/>
        <v>45730</v>
      </c>
      <c r="L1654" s="3">
        <f t="shared" ca="1" si="765"/>
        <v>45736</v>
      </c>
      <c r="M1654" s="9">
        <v>5</v>
      </c>
    </row>
    <row r="1655" spans="2:13" x14ac:dyDescent="0.25">
      <c r="B1655" s="8">
        <v>1853235</v>
      </c>
      <c r="C1655" s="1" t="s">
        <v>1389</v>
      </c>
      <c r="D1655" s="2" t="s">
        <v>15</v>
      </c>
      <c r="E1655" s="3">
        <f t="shared" ca="1" si="763"/>
        <v>45831</v>
      </c>
      <c r="F1655" s="3">
        <f t="shared" ca="1" si="761"/>
        <v>45821</v>
      </c>
      <c r="G1655" s="3">
        <f t="shared" ref="G1655:G1668" ca="1" si="766">E1655-4</f>
        <v>45827</v>
      </c>
      <c r="H1655" s="2">
        <v>5</v>
      </c>
      <c r="I1655" s="2" t="s">
        <v>16</v>
      </c>
      <c r="J1655" s="3">
        <f t="shared" ca="1" si="760"/>
        <v>45740</v>
      </c>
      <c r="K1655" s="3">
        <f t="shared" ca="1" si="762"/>
        <v>45730</v>
      </c>
      <c r="L1655" s="3">
        <f t="shared" ref="L1655:L1668" ca="1" si="767">J1655-4</f>
        <v>45736</v>
      </c>
      <c r="M1655" s="9">
        <v>5</v>
      </c>
    </row>
    <row r="1656" spans="2:13" x14ac:dyDescent="0.25">
      <c r="B1656" s="8">
        <v>1853236</v>
      </c>
      <c r="C1656" s="1" t="s">
        <v>1390</v>
      </c>
      <c r="D1656" s="2" t="s">
        <v>15</v>
      </c>
      <c r="E1656" s="3">
        <f t="shared" ca="1" si="763"/>
        <v>45831</v>
      </c>
      <c r="F1656" s="3">
        <f t="shared" ca="1" si="761"/>
        <v>45821</v>
      </c>
      <c r="G1656" s="3">
        <f t="shared" ca="1" si="766"/>
        <v>45827</v>
      </c>
      <c r="H1656" s="2">
        <v>5</v>
      </c>
      <c r="I1656" s="2" t="s">
        <v>16</v>
      </c>
      <c r="J1656" s="3">
        <f t="shared" ca="1" si="760"/>
        <v>45740</v>
      </c>
      <c r="K1656" s="3">
        <f t="shared" ca="1" si="762"/>
        <v>45730</v>
      </c>
      <c r="L1656" s="3">
        <f t="shared" ca="1" si="767"/>
        <v>45736</v>
      </c>
      <c r="M1656" s="9">
        <v>5</v>
      </c>
    </row>
    <row r="1657" spans="2:13" x14ac:dyDescent="0.25">
      <c r="B1657" s="8">
        <v>1853237</v>
      </c>
      <c r="C1657" s="1" t="s">
        <v>1391</v>
      </c>
      <c r="D1657" s="2" t="s">
        <v>15</v>
      </c>
      <c r="E1657" s="3">
        <f t="shared" ca="1" si="763"/>
        <v>45831</v>
      </c>
      <c r="F1657" s="3">
        <f t="shared" ca="1" si="761"/>
        <v>45821</v>
      </c>
      <c r="G1657" s="3">
        <f t="shared" ca="1" si="766"/>
        <v>45827</v>
      </c>
      <c r="H1657" s="2">
        <v>5</v>
      </c>
      <c r="I1657" s="2" t="s">
        <v>16</v>
      </c>
      <c r="J1657" s="3">
        <f t="shared" ca="1" si="760"/>
        <v>45740</v>
      </c>
      <c r="K1657" s="3">
        <f t="shared" ca="1" si="762"/>
        <v>45730</v>
      </c>
      <c r="L1657" s="3">
        <f t="shared" ca="1" si="767"/>
        <v>45736</v>
      </c>
      <c r="M1657" s="9">
        <v>5</v>
      </c>
    </row>
    <row r="1658" spans="2:13" x14ac:dyDescent="0.25">
      <c r="B1658" s="8">
        <v>1853238</v>
      </c>
      <c r="C1658" s="1" t="s">
        <v>1392</v>
      </c>
      <c r="D1658" s="2" t="s">
        <v>15</v>
      </c>
      <c r="E1658" s="3">
        <f t="shared" ca="1" si="763"/>
        <v>45831</v>
      </c>
      <c r="F1658" s="3">
        <f t="shared" ca="1" si="761"/>
        <v>45821</v>
      </c>
      <c r="G1658" s="3">
        <f t="shared" ca="1" si="766"/>
        <v>45827</v>
      </c>
      <c r="H1658" s="2">
        <v>5</v>
      </c>
      <c r="I1658" s="2" t="s">
        <v>16</v>
      </c>
      <c r="J1658" s="3">
        <f t="shared" ca="1" si="760"/>
        <v>45740</v>
      </c>
      <c r="K1658" s="3">
        <f t="shared" ca="1" si="762"/>
        <v>45730</v>
      </c>
      <c r="L1658" s="3">
        <f t="shared" ca="1" si="767"/>
        <v>45736</v>
      </c>
      <c r="M1658" s="9">
        <v>5</v>
      </c>
    </row>
    <row r="1659" spans="2:13" x14ac:dyDescent="0.25">
      <c r="B1659" s="8">
        <v>1853239</v>
      </c>
      <c r="C1659" s="1" t="s">
        <v>1393</v>
      </c>
      <c r="D1659" s="2" t="s">
        <v>15</v>
      </c>
      <c r="E1659" s="3">
        <f t="shared" ca="1" si="763"/>
        <v>45831</v>
      </c>
      <c r="F1659" s="3">
        <f t="shared" ca="1" si="761"/>
        <v>45821</v>
      </c>
      <c r="G1659" s="3">
        <f t="shared" ca="1" si="766"/>
        <v>45827</v>
      </c>
      <c r="H1659" s="2">
        <v>5</v>
      </c>
      <c r="I1659" s="2" t="s">
        <v>16</v>
      </c>
      <c r="J1659" s="3">
        <f t="shared" ca="1" si="760"/>
        <v>45740</v>
      </c>
      <c r="K1659" s="3">
        <f t="shared" ca="1" si="762"/>
        <v>45730</v>
      </c>
      <c r="L1659" s="3">
        <f t="shared" ca="1" si="767"/>
        <v>45736</v>
      </c>
      <c r="M1659" s="9">
        <v>5</v>
      </c>
    </row>
    <row r="1660" spans="2:13" x14ac:dyDescent="0.25">
      <c r="B1660" s="8">
        <v>1853240</v>
      </c>
      <c r="C1660" s="1" t="s">
        <v>1394</v>
      </c>
      <c r="D1660" s="2" t="s">
        <v>15</v>
      </c>
      <c r="E1660" s="3">
        <f t="shared" ca="1" si="763"/>
        <v>45831</v>
      </c>
      <c r="F1660" s="3">
        <f t="shared" ca="1" si="761"/>
        <v>45821</v>
      </c>
      <c r="G1660" s="3">
        <f t="shared" ca="1" si="766"/>
        <v>45827</v>
      </c>
      <c r="H1660" s="2">
        <v>5</v>
      </c>
      <c r="I1660" s="2" t="s">
        <v>16</v>
      </c>
      <c r="J1660" s="3">
        <f t="shared" ca="1" si="760"/>
        <v>45740</v>
      </c>
      <c r="K1660" s="3">
        <f t="shared" ca="1" si="762"/>
        <v>45730</v>
      </c>
      <c r="L1660" s="3">
        <f t="shared" ca="1" si="767"/>
        <v>45736</v>
      </c>
      <c r="M1660" s="9">
        <v>5</v>
      </c>
    </row>
    <row r="1661" spans="2:13" x14ac:dyDescent="0.25">
      <c r="B1661" s="8">
        <v>1853241</v>
      </c>
      <c r="C1661" s="1" t="s">
        <v>1395</v>
      </c>
      <c r="D1661" s="2" t="s">
        <v>15</v>
      </c>
      <c r="E1661" s="3">
        <f t="shared" ca="1" si="763"/>
        <v>45831</v>
      </c>
      <c r="F1661" s="3">
        <f t="shared" ca="1" si="761"/>
        <v>45821</v>
      </c>
      <c r="G1661" s="3">
        <f t="shared" ca="1" si="766"/>
        <v>45827</v>
      </c>
      <c r="H1661" s="2">
        <v>5</v>
      </c>
      <c r="I1661" s="2" t="s">
        <v>16</v>
      </c>
      <c r="J1661" s="3">
        <f t="shared" ca="1" si="760"/>
        <v>45740</v>
      </c>
      <c r="K1661" s="3">
        <f t="shared" ca="1" si="762"/>
        <v>45730</v>
      </c>
      <c r="L1661" s="3">
        <f t="shared" ca="1" si="767"/>
        <v>45736</v>
      </c>
      <c r="M1661" s="9">
        <v>5</v>
      </c>
    </row>
    <row r="1662" spans="2:13" x14ac:dyDescent="0.25">
      <c r="B1662" s="8">
        <v>1853242</v>
      </c>
      <c r="C1662" s="1" t="s">
        <v>1396</v>
      </c>
      <c r="D1662" s="2" t="s">
        <v>15</v>
      </c>
      <c r="E1662" s="3">
        <f t="shared" ca="1" si="763"/>
        <v>45831</v>
      </c>
      <c r="F1662" s="3">
        <f t="shared" ca="1" si="761"/>
        <v>45821</v>
      </c>
      <c r="G1662" s="3">
        <f t="shared" ca="1" si="766"/>
        <v>45827</v>
      </c>
      <c r="H1662" s="2">
        <v>5</v>
      </c>
      <c r="I1662" s="2" t="s">
        <v>16</v>
      </c>
      <c r="J1662" s="3">
        <f t="shared" ca="1" si="760"/>
        <v>45740</v>
      </c>
      <c r="K1662" s="3">
        <f t="shared" ca="1" si="762"/>
        <v>45730</v>
      </c>
      <c r="L1662" s="3">
        <f t="shared" ca="1" si="767"/>
        <v>45736</v>
      </c>
      <c r="M1662" s="9">
        <v>5</v>
      </c>
    </row>
    <row r="1663" spans="2:13" x14ac:dyDescent="0.25">
      <c r="B1663" s="8">
        <v>1853243</v>
      </c>
      <c r="C1663" s="1" t="s">
        <v>1397</v>
      </c>
      <c r="D1663" s="2" t="s">
        <v>15</v>
      </c>
      <c r="E1663" s="3">
        <f t="shared" ca="1" si="763"/>
        <v>45831</v>
      </c>
      <c r="F1663" s="3">
        <f t="shared" ca="1" si="761"/>
        <v>45821</v>
      </c>
      <c r="G1663" s="3">
        <f t="shared" ca="1" si="766"/>
        <v>45827</v>
      </c>
      <c r="H1663" s="2">
        <v>5</v>
      </c>
      <c r="I1663" s="2" t="s">
        <v>16</v>
      </c>
      <c r="J1663" s="3">
        <f t="shared" ca="1" si="760"/>
        <v>45740</v>
      </c>
      <c r="K1663" s="3">
        <f t="shared" ca="1" si="762"/>
        <v>45730</v>
      </c>
      <c r="L1663" s="3">
        <f t="shared" ca="1" si="767"/>
        <v>45736</v>
      </c>
      <c r="M1663" s="9">
        <v>5</v>
      </c>
    </row>
    <row r="1664" spans="2:13" x14ac:dyDescent="0.25">
      <c r="B1664" s="8">
        <v>1853244</v>
      </c>
      <c r="C1664" s="1" t="s">
        <v>1398</v>
      </c>
      <c r="D1664" s="2" t="s">
        <v>15</v>
      </c>
      <c r="E1664" s="3">
        <f t="shared" ca="1" si="763"/>
        <v>45831</v>
      </c>
      <c r="F1664" s="3">
        <f t="shared" ca="1" si="761"/>
        <v>45821</v>
      </c>
      <c r="G1664" s="3">
        <f t="shared" ca="1" si="766"/>
        <v>45827</v>
      </c>
      <c r="H1664" s="2">
        <v>5</v>
      </c>
      <c r="I1664" s="2" t="s">
        <v>16</v>
      </c>
      <c r="J1664" s="3">
        <f t="shared" ref="J1664:J1695" ca="1" si="768">MondayfollowingThirdFriday_MarJunSepDec</f>
        <v>45740</v>
      </c>
      <c r="K1664" s="3">
        <f t="shared" ca="1" si="762"/>
        <v>45730</v>
      </c>
      <c r="L1664" s="3">
        <f t="shared" ca="1" si="767"/>
        <v>45736</v>
      </c>
      <c r="M1664" s="9">
        <v>5</v>
      </c>
    </row>
    <row r="1665" spans="2:13" x14ac:dyDescent="0.25">
      <c r="B1665" s="8">
        <v>1853245</v>
      </c>
      <c r="C1665" s="1" t="s">
        <v>1399</v>
      </c>
      <c r="D1665" s="2" t="s">
        <v>15</v>
      </c>
      <c r="E1665" s="3">
        <f t="shared" ca="1" si="763"/>
        <v>45831</v>
      </c>
      <c r="F1665" s="3">
        <f t="shared" ca="1" si="761"/>
        <v>45821</v>
      </c>
      <c r="G1665" s="3">
        <f t="shared" ca="1" si="766"/>
        <v>45827</v>
      </c>
      <c r="H1665" s="2">
        <v>5</v>
      </c>
      <c r="I1665" s="2" t="s">
        <v>16</v>
      </c>
      <c r="J1665" s="3">
        <f t="shared" ca="1" si="768"/>
        <v>45740</v>
      </c>
      <c r="K1665" s="3">
        <f t="shared" ca="1" si="762"/>
        <v>45730</v>
      </c>
      <c r="L1665" s="3">
        <f t="shared" ca="1" si="767"/>
        <v>45736</v>
      </c>
      <c r="M1665" s="9">
        <v>5</v>
      </c>
    </row>
    <row r="1666" spans="2:13" x14ac:dyDescent="0.25">
      <c r="B1666" s="8">
        <v>1853247</v>
      </c>
      <c r="C1666" s="1" t="s">
        <v>1400</v>
      </c>
      <c r="D1666" s="2" t="s">
        <v>15</v>
      </c>
      <c r="E1666" s="3">
        <f t="shared" ca="1" si="763"/>
        <v>45831</v>
      </c>
      <c r="F1666" s="3">
        <f t="shared" ca="1" si="761"/>
        <v>45821</v>
      </c>
      <c r="G1666" s="3">
        <f t="shared" ca="1" si="766"/>
        <v>45827</v>
      </c>
      <c r="H1666" s="2">
        <v>5</v>
      </c>
      <c r="I1666" s="2" t="s">
        <v>16</v>
      </c>
      <c r="J1666" s="3">
        <f t="shared" ca="1" si="768"/>
        <v>45740</v>
      </c>
      <c r="K1666" s="3">
        <f t="shared" ca="1" si="762"/>
        <v>45730</v>
      </c>
      <c r="L1666" s="3">
        <f t="shared" ca="1" si="767"/>
        <v>45736</v>
      </c>
      <c r="M1666" s="9">
        <v>5</v>
      </c>
    </row>
    <row r="1667" spans="2:13" x14ac:dyDescent="0.25">
      <c r="B1667" s="8">
        <v>1853246</v>
      </c>
      <c r="C1667" s="1" t="s">
        <v>1401</v>
      </c>
      <c r="D1667" s="2" t="s">
        <v>15</v>
      </c>
      <c r="E1667" s="3">
        <f t="shared" ca="1" si="763"/>
        <v>45831</v>
      </c>
      <c r="F1667" s="3">
        <f t="shared" ca="1" si="761"/>
        <v>45821</v>
      </c>
      <c r="G1667" s="3">
        <f t="shared" ca="1" si="766"/>
        <v>45827</v>
      </c>
      <c r="H1667" s="2">
        <v>5</v>
      </c>
      <c r="I1667" s="2" t="s">
        <v>16</v>
      </c>
      <c r="J1667" s="3">
        <f t="shared" ca="1" si="768"/>
        <v>45740</v>
      </c>
      <c r="K1667" s="3">
        <f t="shared" ca="1" si="762"/>
        <v>45730</v>
      </c>
      <c r="L1667" s="3">
        <f t="shared" ca="1" si="767"/>
        <v>45736</v>
      </c>
      <c r="M1667" s="9">
        <v>5</v>
      </c>
    </row>
    <row r="1668" spans="2:13" x14ac:dyDescent="0.25">
      <c r="B1668" s="8">
        <v>1853248</v>
      </c>
      <c r="C1668" s="1" t="s">
        <v>1402</v>
      </c>
      <c r="D1668" s="2" t="s">
        <v>15</v>
      </c>
      <c r="E1668" s="3">
        <f t="shared" ca="1" si="763"/>
        <v>45831</v>
      </c>
      <c r="F1668" s="3">
        <f t="shared" ca="1" si="761"/>
        <v>45821</v>
      </c>
      <c r="G1668" s="3">
        <f t="shared" ca="1" si="766"/>
        <v>45827</v>
      </c>
      <c r="H1668" s="2">
        <v>5</v>
      </c>
      <c r="I1668" s="2" t="s">
        <v>16</v>
      </c>
      <c r="J1668" s="3">
        <f t="shared" ca="1" si="768"/>
        <v>45740</v>
      </c>
      <c r="K1668" s="3">
        <f t="shared" ca="1" si="762"/>
        <v>45730</v>
      </c>
      <c r="L1668" s="3">
        <f t="shared" ca="1" si="767"/>
        <v>45736</v>
      </c>
      <c r="M1668" s="9">
        <v>5</v>
      </c>
    </row>
    <row r="1669" spans="2:13" x14ac:dyDescent="0.25">
      <c r="B1669" s="8">
        <v>1853250</v>
      </c>
      <c r="C1669" s="1" t="s">
        <v>1403</v>
      </c>
      <c r="D1669" s="2" t="s">
        <v>15</v>
      </c>
      <c r="E1669" s="3">
        <f t="shared" ca="1" si="763"/>
        <v>45831</v>
      </c>
      <c r="F1669" s="3">
        <f t="shared" ca="1" si="761"/>
        <v>45821</v>
      </c>
      <c r="G1669" s="3">
        <f t="shared" ref="G1669:G1687" ca="1" si="769">E1669-4</f>
        <v>45827</v>
      </c>
      <c r="H1669" s="2">
        <v>5</v>
      </c>
      <c r="I1669" s="2" t="s">
        <v>16</v>
      </c>
      <c r="J1669" s="3">
        <f t="shared" ca="1" si="768"/>
        <v>45740</v>
      </c>
      <c r="K1669" s="3">
        <f t="shared" ca="1" si="762"/>
        <v>45730</v>
      </c>
      <c r="L1669" s="3">
        <f t="shared" ref="L1669:L1687" ca="1" si="770">J1669-4</f>
        <v>45736</v>
      </c>
      <c r="M1669" s="9">
        <v>5</v>
      </c>
    </row>
    <row r="1670" spans="2:13" x14ac:dyDescent="0.25">
      <c r="B1670" s="8">
        <v>1853251</v>
      </c>
      <c r="C1670" s="1" t="s">
        <v>1404</v>
      </c>
      <c r="D1670" s="2" t="s">
        <v>15</v>
      </c>
      <c r="E1670" s="3">
        <f t="shared" ca="1" si="763"/>
        <v>45831</v>
      </c>
      <c r="F1670" s="3">
        <f t="shared" ca="1" si="761"/>
        <v>45821</v>
      </c>
      <c r="G1670" s="3">
        <f t="shared" ca="1" si="769"/>
        <v>45827</v>
      </c>
      <c r="H1670" s="2">
        <v>5</v>
      </c>
      <c r="I1670" s="2" t="s">
        <v>16</v>
      </c>
      <c r="J1670" s="3">
        <f t="shared" ca="1" si="768"/>
        <v>45740</v>
      </c>
      <c r="K1670" s="3">
        <f t="shared" ca="1" si="762"/>
        <v>45730</v>
      </c>
      <c r="L1670" s="3">
        <f t="shared" ca="1" si="770"/>
        <v>45736</v>
      </c>
      <c r="M1670" s="9">
        <v>5</v>
      </c>
    </row>
    <row r="1671" spans="2:13" x14ac:dyDescent="0.25">
      <c r="B1671" s="8">
        <v>1853252</v>
      </c>
      <c r="C1671" s="1" t="s">
        <v>1405</v>
      </c>
      <c r="D1671" s="2" t="s">
        <v>15</v>
      </c>
      <c r="E1671" s="3">
        <f t="shared" ca="1" si="763"/>
        <v>45831</v>
      </c>
      <c r="F1671" s="3">
        <f t="shared" ca="1" si="761"/>
        <v>45821</v>
      </c>
      <c r="G1671" s="3">
        <f t="shared" ca="1" si="769"/>
        <v>45827</v>
      </c>
      <c r="H1671" s="2">
        <v>5</v>
      </c>
      <c r="I1671" s="2" t="s">
        <v>16</v>
      </c>
      <c r="J1671" s="3">
        <f t="shared" ca="1" si="768"/>
        <v>45740</v>
      </c>
      <c r="K1671" s="3">
        <f t="shared" ca="1" si="762"/>
        <v>45730</v>
      </c>
      <c r="L1671" s="3">
        <f t="shared" ca="1" si="770"/>
        <v>45736</v>
      </c>
      <c r="M1671" s="9">
        <v>5</v>
      </c>
    </row>
    <row r="1672" spans="2:13" x14ac:dyDescent="0.25">
      <c r="B1672" s="8">
        <v>1853253</v>
      </c>
      <c r="C1672" s="1" t="s">
        <v>1406</v>
      </c>
      <c r="D1672" s="2" t="s">
        <v>15</v>
      </c>
      <c r="E1672" s="3">
        <f t="shared" ca="1" si="763"/>
        <v>45831</v>
      </c>
      <c r="F1672" s="3">
        <f t="shared" ca="1" si="761"/>
        <v>45821</v>
      </c>
      <c r="G1672" s="3">
        <f t="shared" ca="1" si="769"/>
        <v>45827</v>
      </c>
      <c r="H1672" s="2">
        <v>5</v>
      </c>
      <c r="I1672" s="2" t="s">
        <v>16</v>
      </c>
      <c r="J1672" s="3">
        <f t="shared" ca="1" si="768"/>
        <v>45740</v>
      </c>
      <c r="K1672" s="3">
        <f t="shared" ca="1" si="762"/>
        <v>45730</v>
      </c>
      <c r="L1672" s="3">
        <f t="shared" ca="1" si="770"/>
        <v>45736</v>
      </c>
      <c r="M1672" s="9">
        <v>5</v>
      </c>
    </row>
    <row r="1673" spans="2:13" x14ac:dyDescent="0.25">
      <c r="B1673" s="8">
        <v>1853254</v>
      </c>
      <c r="C1673" s="1" t="s">
        <v>1407</v>
      </c>
      <c r="D1673" s="2" t="s">
        <v>15</v>
      </c>
      <c r="E1673" s="3">
        <f t="shared" ca="1" si="763"/>
        <v>45831</v>
      </c>
      <c r="F1673" s="3">
        <f t="shared" ca="1" si="761"/>
        <v>45821</v>
      </c>
      <c r="G1673" s="3">
        <f t="shared" ca="1" si="769"/>
        <v>45827</v>
      </c>
      <c r="H1673" s="2">
        <v>5</v>
      </c>
      <c r="I1673" s="2" t="s">
        <v>16</v>
      </c>
      <c r="J1673" s="3">
        <f t="shared" ca="1" si="768"/>
        <v>45740</v>
      </c>
      <c r="K1673" s="3">
        <f t="shared" ca="1" si="762"/>
        <v>45730</v>
      </c>
      <c r="L1673" s="3">
        <f t="shared" ca="1" si="770"/>
        <v>45736</v>
      </c>
      <c r="M1673" s="9">
        <v>5</v>
      </c>
    </row>
    <row r="1674" spans="2:13" x14ac:dyDescent="0.25">
      <c r="B1674" s="8">
        <v>1853255</v>
      </c>
      <c r="C1674" s="1" t="s">
        <v>1408</v>
      </c>
      <c r="D1674" s="2" t="s">
        <v>15</v>
      </c>
      <c r="E1674" s="3">
        <f t="shared" ca="1" si="763"/>
        <v>45831</v>
      </c>
      <c r="F1674" s="3">
        <f t="shared" ca="1" si="761"/>
        <v>45821</v>
      </c>
      <c r="G1674" s="3">
        <f t="shared" ca="1" si="769"/>
        <v>45827</v>
      </c>
      <c r="H1674" s="2">
        <v>5</v>
      </c>
      <c r="I1674" s="2" t="s">
        <v>16</v>
      </c>
      <c r="J1674" s="3">
        <f t="shared" ca="1" si="768"/>
        <v>45740</v>
      </c>
      <c r="K1674" s="3">
        <f t="shared" ca="1" si="762"/>
        <v>45730</v>
      </c>
      <c r="L1674" s="3">
        <f t="shared" ca="1" si="770"/>
        <v>45736</v>
      </c>
      <c r="M1674" s="9">
        <v>5</v>
      </c>
    </row>
    <row r="1675" spans="2:13" x14ac:dyDescent="0.25">
      <c r="B1675" s="8">
        <v>1853256</v>
      </c>
      <c r="C1675" s="1" t="s">
        <v>1409</v>
      </c>
      <c r="D1675" s="2" t="s">
        <v>15</v>
      </c>
      <c r="E1675" s="3">
        <f t="shared" ca="1" si="763"/>
        <v>45831</v>
      </c>
      <c r="F1675" s="3">
        <f t="shared" ca="1" si="761"/>
        <v>45821</v>
      </c>
      <c r="G1675" s="3">
        <f t="shared" ca="1" si="769"/>
        <v>45827</v>
      </c>
      <c r="H1675" s="2">
        <v>5</v>
      </c>
      <c r="I1675" s="2" t="s">
        <v>16</v>
      </c>
      <c r="J1675" s="3">
        <f t="shared" ca="1" si="768"/>
        <v>45740</v>
      </c>
      <c r="K1675" s="3">
        <f t="shared" ca="1" si="762"/>
        <v>45730</v>
      </c>
      <c r="L1675" s="3">
        <f t="shared" ca="1" si="770"/>
        <v>45736</v>
      </c>
      <c r="M1675" s="9">
        <v>5</v>
      </c>
    </row>
    <row r="1676" spans="2:13" x14ac:dyDescent="0.25">
      <c r="B1676" s="8">
        <v>1853257</v>
      </c>
      <c r="C1676" s="1" t="s">
        <v>1410</v>
      </c>
      <c r="D1676" s="2" t="s">
        <v>15</v>
      </c>
      <c r="E1676" s="3">
        <f t="shared" ca="1" si="763"/>
        <v>45831</v>
      </c>
      <c r="F1676" s="3">
        <f t="shared" ca="1" si="761"/>
        <v>45821</v>
      </c>
      <c r="G1676" s="3">
        <f t="shared" ca="1" si="769"/>
        <v>45827</v>
      </c>
      <c r="H1676" s="2">
        <v>5</v>
      </c>
      <c r="I1676" s="2" t="s">
        <v>16</v>
      </c>
      <c r="J1676" s="3">
        <f t="shared" ca="1" si="768"/>
        <v>45740</v>
      </c>
      <c r="K1676" s="3">
        <f t="shared" ca="1" si="762"/>
        <v>45730</v>
      </c>
      <c r="L1676" s="3">
        <f t="shared" ca="1" si="770"/>
        <v>45736</v>
      </c>
      <c r="M1676" s="9">
        <v>5</v>
      </c>
    </row>
    <row r="1677" spans="2:13" x14ac:dyDescent="0.25">
      <c r="B1677" s="8">
        <v>1853258</v>
      </c>
      <c r="C1677" s="1" t="s">
        <v>2152</v>
      </c>
      <c r="D1677" s="2" t="s">
        <v>15</v>
      </c>
      <c r="E1677" s="3">
        <f t="shared" ca="1" si="763"/>
        <v>45831</v>
      </c>
      <c r="F1677" s="3">
        <f t="shared" ca="1" si="761"/>
        <v>45821</v>
      </c>
      <c r="G1677" s="3">
        <f t="shared" ca="1" si="769"/>
        <v>45827</v>
      </c>
      <c r="H1677" s="2">
        <v>5</v>
      </c>
      <c r="I1677" s="2" t="s">
        <v>16</v>
      </c>
      <c r="J1677" s="3">
        <f t="shared" ca="1" si="768"/>
        <v>45740</v>
      </c>
      <c r="K1677" s="3">
        <f t="shared" ca="1" si="762"/>
        <v>45730</v>
      </c>
      <c r="L1677" s="3">
        <f t="shared" ca="1" si="770"/>
        <v>45736</v>
      </c>
      <c r="M1677" s="9">
        <v>5</v>
      </c>
    </row>
    <row r="1678" spans="2:13" x14ac:dyDescent="0.25">
      <c r="B1678" s="8">
        <v>1853259</v>
      </c>
      <c r="C1678" s="1" t="s">
        <v>2153</v>
      </c>
      <c r="D1678" s="2" t="s">
        <v>15</v>
      </c>
      <c r="E1678" s="3">
        <f t="shared" ca="1" si="763"/>
        <v>45831</v>
      </c>
      <c r="F1678" s="3">
        <f t="shared" ca="1" si="761"/>
        <v>45821</v>
      </c>
      <c r="G1678" s="3">
        <f t="shared" ca="1" si="769"/>
        <v>45827</v>
      </c>
      <c r="H1678" s="2">
        <v>5</v>
      </c>
      <c r="I1678" s="2" t="s">
        <v>16</v>
      </c>
      <c r="J1678" s="3">
        <f t="shared" ca="1" si="768"/>
        <v>45740</v>
      </c>
      <c r="K1678" s="3">
        <f t="shared" ca="1" si="762"/>
        <v>45730</v>
      </c>
      <c r="L1678" s="3">
        <f t="shared" ca="1" si="770"/>
        <v>45736</v>
      </c>
      <c r="M1678" s="9">
        <v>5</v>
      </c>
    </row>
    <row r="1679" spans="2:13" x14ac:dyDescent="0.25">
      <c r="B1679" s="8">
        <v>1853260</v>
      </c>
      <c r="C1679" s="1" t="s">
        <v>2154</v>
      </c>
      <c r="D1679" s="2" t="s">
        <v>15</v>
      </c>
      <c r="E1679" s="3">
        <f t="shared" ca="1" si="763"/>
        <v>45831</v>
      </c>
      <c r="F1679" s="3">
        <f t="shared" ca="1" si="761"/>
        <v>45821</v>
      </c>
      <c r="G1679" s="3">
        <f t="shared" ca="1" si="769"/>
        <v>45827</v>
      </c>
      <c r="H1679" s="2">
        <v>5</v>
      </c>
      <c r="I1679" s="2" t="s">
        <v>16</v>
      </c>
      <c r="J1679" s="3">
        <f t="shared" ca="1" si="768"/>
        <v>45740</v>
      </c>
      <c r="K1679" s="3">
        <f t="shared" ca="1" si="762"/>
        <v>45730</v>
      </c>
      <c r="L1679" s="3">
        <f t="shared" ca="1" si="770"/>
        <v>45736</v>
      </c>
      <c r="M1679" s="9">
        <v>5</v>
      </c>
    </row>
    <row r="1680" spans="2:13" x14ac:dyDescent="0.25">
      <c r="B1680" s="8">
        <v>1853261</v>
      </c>
      <c r="C1680" s="1" t="s">
        <v>2155</v>
      </c>
      <c r="D1680" s="2" t="s">
        <v>15</v>
      </c>
      <c r="E1680" s="3">
        <f t="shared" ca="1" si="763"/>
        <v>45831</v>
      </c>
      <c r="F1680" s="3">
        <f t="shared" ca="1" si="761"/>
        <v>45821</v>
      </c>
      <c r="G1680" s="3">
        <f t="shared" ca="1" si="769"/>
        <v>45827</v>
      </c>
      <c r="H1680" s="2">
        <v>5</v>
      </c>
      <c r="I1680" s="2" t="s">
        <v>16</v>
      </c>
      <c r="J1680" s="3">
        <f t="shared" ca="1" si="768"/>
        <v>45740</v>
      </c>
      <c r="K1680" s="3">
        <f t="shared" ca="1" si="762"/>
        <v>45730</v>
      </c>
      <c r="L1680" s="3">
        <f t="shared" ca="1" si="770"/>
        <v>45736</v>
      </c>
      <c r="M1680" s="9">
        <v>5</v>
      </c>
    </row>
    <row r="1681" spans="2:13" x14ac:dyDescent="0.25">
      <c r="B1681" s="8">
        <v>1853262</v>
      </c>
      <c r="C1681" s="1" t="s">
        <v>2156</v>
      </c>
      <c r="D1681" s="2" t="s">
        <v>15</v>
      </c>
      <c r="E1681" s="3">
        <f t="shared" ca="1" si="763"/>
        <v>45831</v>
      </c>
      <c r="F1681" s="3">
        <f t="shared" ca="1" si="761"/>
        <v>45821</v>
      </c>
      <c r="G1681" s="3">
        <f t="shared" ca="1" si="769"/>
        <v>45827</v>
      </c>
      <c r="H1681" s="2">
        <v>5</v>
      </c>
      <c r="I1681" s="2" t="s">
        <v>16</v>
      </c>
      <c r="J1681" s="3">
        <f t="shared" ca="1" si="768"/>
        <v>45740</v>
      </c>
      <c r="K1681" s="3">
        <f t="shared" ca="1" si="762"/>
        <v>45730</v>
      </c>
      <c r="L1681" s="3">
        <f t="shared" ca="1" si="770"/>
        <v>45736</v>
      </c>
      <c r="M1681" s="9">
        <v>5</v>
      </c>
    </row>
    <row r="1682" spans="2:13" x14ac:dyDescent="0.25">
      <c r="B1682" s="8">
        <v>1853263</v>
      </c>
      <c r="C1682" s="1" t="s">
        <v>2157</v>
      </c>
      <c r="D1682" s="2" t="s">
        <v>15</v>
      </c>
      <c r="E1682" s="3">
        <f t="shared" ca="1" si="763"/>
        <v>45831</v>
      </c>
      <c r="F1682" s="3">
        <f t="shared" ca="1" si="761"/>
        <v>45821</v>
      </c>
      <c r="G1682" s="3">
        <f t="shared" ca="1" si="769"/>
        <v>45827</v>
      </c>
      <c r="H1682" s="2">
        <v>5</v>
      </c>
      <c r="I1682" s="2" t="s">
        <v>16</v>
      </c>
      <c r="J1682" s="3">
        <f t="shared" ca="1" si="768"/>
        <v>45740</v>
      </c>
      <c r="K1682" s="3">
        <f t="shared" ca="1" si="762"/>
        <v>45730</v>
      </c>
      <c r="L1682" s="3">
        <f t="shared" ca="1" si="770"/>
        <v>45736</v>
      </c>
      <c r="M1682" s="9">
        <v>5</v>
      </c>
    </row>
    <row r="1683" spans="2:13" x14ac:dyDescent="0.25">
      <c r="B1683" s="8">
        <v>1853264</v>
      </c>
      <c r="C1683" s="1" t="s">
        <v>2158</v>
      </c>
      <c r="D1683" s="2" t="s">
        <v>15</v>
      </c>
      <c r="E1683" s="3">
        <f t="shared" ca="1" si="763"/>
        <v>45831</v>
      </c>
      <c r="F1683" s="3">
        <f t="shared" ca="1" si="761"/>
        <v>45821</v>
      </c>
      <c r="G1683" s="3">
        <f t="shared" ca="1" si="769"/>
        <v>45827</v>
      </c>
      <c r="H1683" s="2">
        <v>5</v>
      </c>
      <c r="I1683" s="2" t="s">
        <v>16</v>
      </c>
      <c r="J1683" s="3">
        <f t="shared" ca="1" si="768"/>
        <v>45740</v>
      </c>
      <c r="K1683" s="3">
        <f t="shared" ca="1" si="762"/>
        <v>45730</v>
      </c>
      <c r="L1683" s="3">
        <f t="shared" ca="1" si="770"/>
        <v>45736</v>
      </c>
      <c r="M1683" s="9">
        <v>5</v>
      </c>
    </row>
    <row r="1684" spans="2:13" x14ac:dyDescent="0.25">
      <c r="B1684" s="8">
        <v>1853265</v>
      </c>
      <c r="C1684" s="1" t="s">
        <v>1411</v>
      </c>
      <c r="D1684" s="2" t="s">
        <v>15</v>
      </c>
      <c r="E1684" s="3">
        <f t="shared" ca="1" si="763"/>
        <v>45831</v>
      </c>
      <c r="F1684" s="3">
        <f t="shared" ca="1" si="761"/>
        <v>45821</v>
      </c>
      <c r="G1684" s="3">
        <f t="shared" ca="1" si="769"/>
        <v>45827</v>
      </c>
      <c r="H1684" s="2">
        <v>5</v>
      </c>
      <c r="I1684" s="2" t="s">
        <v>16</v>
      </c>
      <c r="J1684" s="3">
        <f t="shared" ca="1" si="768"/>
        <v>45740</v>
      </c>
      <c r="K1684" s="3">
        <f t="shared" ca="1" si="762"/>
        <v>45730</v>
      </c>
      <c r="L1684" s="3">
        <f t="shared" ca="1" si="770"/>
        <v>45736</v>
      </c>
      <c r="M1684" s="9">
        <v>5</v>
      </c>
    </row>
    <row r="1685" spans="2:13" x14ac:dyDescent="0.25">
      <c r="B1685" s="8">
        <v>1853266</v>
      </c>
      <c r="C1685" s="1" t="s">
        <v>1412</v>
      </c>
      <c r="D1685" s="2" t="s">
        <v>15</v>
      </c>
      <c r="E1685" s="3">
        <f t="shared" ca="1" si="763"/>
        <v>45831</v>
      </c>
      <c r="F1685" s="3">
        <f t="shared" ca="1" si="761"/>
        <v>45821</v>
      </c>
      <c r="G1685" s="3">
        <f t="shared" ca="1" si="769"/>
        <v>45827</v>
      </c>
      <c r="H1685" s="2">
        <v>5</v>
      </c>
      <c r="I1685" s="2" t="s">
        <v>16</v>
      </c>
      <c r="J1685" s="3">
        <f t="shared" ca="1" si="768"/>
        <v>45740</v>
      </c>
      <c r="K1685" s="3">
        <f t="shared" ca="1" si="762"/>
        <v>45730</v>
      </c>
      <c r="L1685" s="3">
        <f t="shared" ca="1" si="770"/>
        <v>45736</v>
      </c>
      <c r="M1685" s="9">
        <v>5</v>
      </c>
    </row>
    <row r="1686" spans="2:13" x14ac:dyDescent="0.25">
      <c r="B1686" s="8">
        <v>1853267</v>
      </c>
      <c r="C1686" s="1" t="s">
        <v>1413</v>
      </c>
      <c r="D1686" s="2" t="s">
        <v>15</v>
      </c>
      <c r="E1686" s="3">
        <f t="shared" ca="1" si="763"/>
        <v>45831</v>
      </c>
      <c r="F1686" s="3">
        <f t="shared" ca="1" si="761"/>
        <v>45821</v>
      </c>
      <c r="G1686" s="3">
        <f t="shared" ca="1" si="769"/>
        <v>45827</v>
      </c>
      <c r="H1686" s="2">
        <v>5</v>
      </c>
      <c r="I1686" s="2" t="s">
        <v>16</v>
      </c>
      <c r="J1686" s="3">
        <f t="shared" ca="1" si="768"/>
        <v>45740</v>
      </c>
      <c r="K1686" s="3">
        <f t="shared" ca="1" si="762"/>
        <v>45730</v>
      </c>
      <c r="L1686" s="3">
        <f t="shared" ca="1" si="770"/>
        <v>45736</v>
      </c>
      <c r="M1686" s="9">
        <v>5</v>
      </c>
    </row>
    <row r="1687" spans="2:13" x14ac:dyDescent="0.25">
      <c r="B1687" s="8">
        <v>1853268</v>
      </c>
      <c r="C1687" s="1" t="s">
        <v>1414</v>
      </c>
      <c r="D1687" s="2" t="s">
        <v>15</v>
      </c>
      <c r="E1687" s="3">
        <f t="shared" ca="1" si="763"/>
        <v>45831</v>
      </c>
      <c r="F1687" s="3">
        <f t="shared" ca="1" si="761"/>
        <v>45821</v>
      </c>
      <c r="G1687" s="3">
        <f t="shared" ca="1" si="769"/>
        <v>45827</v>
      </c>
      <c r="H1687" s="2">
        <v>5</v>
      </c>
      <c r="I1687" s="2" t="s">
        <v>16</v>
      </c>
      <c r="J1687" s="3">
        <f t="shared" ca="1" si="768"/>
        <v>45740</v>
      </c>
      <c r="K1687" s="3">
        <f t="shared" ca="1" si="762"/>
        <v>45730</v>
      </c>
      <c r="L1687" s="3">
        <f t="shared" ca="1" si="770"/>
        <v>45736</v>
      </c>
      <c r="M1687" s="9">
        <v>5</v>
      </c>
    </row>
    <row r="1688" spans="2:13" x14ac:dyDescent="0.25">
      <c r="B1688" s="8">
        <v>1853271</v>
      </c>
      <c r="C1688" s="1" t="s">
        <v>1415</v>
      </c>
      <c r="D1688" s="2" t="s">
        <v>15</v>
      </c>
      <c r="E1688" s="3">
        <f t="shared" ca="1" si="763"/>
        <v>45831</v>
      </c>
      <c r="F1688" s="3">
        <f t="shared" ca="1" si="761"/>
        <v>45821</v>
      </c>
      <c r="G1688" s="3">
        <f t="shared" ref="G1688:G1690" ca="1" si="771">E1688-4</f>
        <v>45827</v>
      </c>
      <c r="H1688" s="2">
        <v>5</v>
      </c>
      <c r="I1688" s="2" t="s">
        <v>16</v>
      </c>
      <c r="J1688" s="3">
        <f t="shared" ca="1" si="768"/>
        <v>45740</v>
      </c>
      <c r="K1688" s="3">
        <f t="shared" ca="1" si="762"/>
        <v>45730</v>
      </c>
      <c r="L1688" s="3">
        <f t="shared" ref="L1688:L1690" ca="1" si="772">J1688-4</f>
        <v>45736</v>
      </c>
      <c r="M1688" s="9">
        <v>5</v>
      </c>
    </row>
    <row r="1689" spans="2:13" x14ac:dyDescent="0.25">
      <c r="B1689" s="8">
        <v>1853272</v>
      </c>
      <c r="C1689" s="1" t="s">
        <v>1416</v>
      </c>
      <c r="D1689" s="2" t="s">
        <v>15</v>
      </c>
      <c r="E1689" s="3">
        <f t="shared" ca="1" si="763"/>
        <v>45831</v>
      </c>
      <c r="F1689" s="3">
        <f t="shared" ca="1" si="761"/>
        <v>45821</v>
      </c>
      <c r="G1689" s="3">
        <f t="shared" ca="1" si="771"/>
        <v>45827</v>
      </c>
      <c r="H1689" s="2">
        <v>5</v>
      </c>
      <c r="I1689" s="2" t="s">
        <v>16</v>
      </c>
      <c r="J1689" s="3">
        <f t="shared" ca="1" si="768"/>
        <v>45740</v>
      </c>
      <c r="K1689" s="3">
        <f t="shared" ca="1" si="762"/>
        <v>45730</v>
      </c>
      <c r="L1689" s="3">
        <f t="shared" ca="1" si="772"/>
        <v>45736</v>
      </c>
      <c r="M1689" s="9">
        <v>5</v>
      </c>
    </row>
    <row r="1690" spans="2:13" x14ac:dyDescent="0.25">
      <c r="B1690" s="8">
        <v>1853273</v>
      </c>
      <c r="C1690" s="1" t="s">
        <v>1417</v>
      </c>
      <c r="D1690" s="2" t="s">
        <v>15</v>
      </c>
      <c r="E1690" s="3">
        <f t="shared" ca="1" si="763"/>
        <v>45831</v>
      </c>
      <c r="F1690" s="3">
        <f t="shared" ca="1" si="761"/>
        <v>45821</v>
      </c>
      <c r="G1690" s="3">
        <f t="shared" ca="1" si="771"/>
        <v>45827</v>
      </c>
      <c r="H1690" s="2">
        <v>5</v>
      </c>
      <c r="I1690" s="2" t="s">
        <v>16</v>
      </c>
      <c r="J1690" s="3">
        <f t="shared" ca="1" si="768"/>
        <v>45740</v>
      </c>
      <c r="K1690" s="3">
        <f t="shared" ca="1" si="762"/>
        <v>45730</v>
      </c>
      <c r="L1690" s="3">
        <f t="shared" ca="1" si="772"/>
        <v>45736</v>
      </c>
      <c r="M1690" s="9">
        <v>5</v>
      </c>
    </row>
    <row r="1691" spans="2:13" x14ac:dyDescent="0.25">
      <c r="B1691" s="8">
        <v>1853275</v>
      </c>
      <c r="C1691" s="1" t="s">
        <v>1418</v>
      </c>
      <c r="D1691" s="2" t="s">
        <v>15</v>
      </c>
      <c r="E1691" s="3">
        <f t="shared" ca="1" si="763"/>
        <v>45831</v>
      </c>
      <c r="F1691" s="3">
        <f t="shared" ca="1" si="761"/>
        <v>45821</v>
      </c>
      <c r="G1691" s="3">
        <f t="shared" ref="G1691:G1702" ca="1" si="773">E1691-4</f>
        <v>45827</v>
      </c>
      <c r="H1691" s="2">
        <v>5</v>
      </c>
      <c r="I1691" s="2" t="s">
        <v>16</v>
      </c>
      <c r="J1691" s="3">
        <f t="shared" ca="1" si="768"/>
        <v>45740</v>
      </c>
      <c r="K1691" s="3">
        <f t="shared" ca="1" si="762"/>
        <v>45730</v>
      </c>
      <c r="L1691" s="3">
        <f t="shared" ref="L1691:L1702" ca="1" si="774">J1691-4</f>
        <v>45736</v>
      </c>
      <c r="M1691" s="9">
        <v>5</v>
      </c>
    </row>
    <row r="1692" spans="2:13" x14ac:dyDescent="0.25">
      <c r="B1692" s="8">
        <v>1853276</v>
      </c>
      <c r="C1692" s="1" t="s">
        <v>1419</v>
      </c>
      <c r="D1692" s="2" t="s">
        <v>15</v>
      </c>
      <c r="E1692" s="3">
        <f t="shared" ca="1" si="763"/>
        <v>45831</v>
      </c>
      <c r="F1692" s="3">
        <f t="shared" ca="1" si="761"/>
        <v>45821</v>
      </c>
      <c r="G1692" s="3">
        <f t="shared" ca="1" si="773"/>
        <v>45827</v>
      </c>
      <c r="H1692" s="2">
        <v>5</v>
      </c>
      <c r="I1692" s="2" t="s">
        <v>16</v>
      </c>
      <c r="J1692" s="3">
        <f t="shared" ca="1" si="768"/>
        <v>45740</v>
      </c>
      <c r="K1692" s="3">
        <f t="shared" ca="1" si="762"/>
        <v>45730</v>
      </c>
      <c r="L1692" s="3">
        <f t="shared" ca="1" si="774"/>
        <v>45736</v>
      </c>
      <c r="M1692" s="9">
        <v>5</v>
      </c>
    </row>
    <row r="1693" spans="2:13" x14ac:dyDescent="0.25">
      <c r="B1693" s="8">
        <v>1853277</v>
      </c>
      <c r="C1693" s="1" t="s">
        <v>1420</v>
      </c>
      <c r="D1693" s="2" t="s">
        <v>15</v>
      </c>
      <c r="E1693" s="3">
        <f t="shared" ca="1" si="763"/>
        <v>45831</v>
      </c>
      <c r="F1693" s="3">
        <f t="shared" ca="1" si="761"/>
        <v>45821</v>
      </c>
      <c r="G1693" s="3">
        <f t="shared" ca="1" si="773"/>
        <v>45827</v>
      </c>
      <c r="H1693" s="2">
        <v>5</v>
      </c>
      <c r="I1693" s="2" t="s">
        <v>16</v>
      </c>
      <c r="J1693" s="3">
        <f t="shared" ca="1" si="768"/>
        <v>45740</v>
      </c>
      <c r="K1693" s="3">
        <f t="shared" ca="1" si="762"/>
        <v>45730</v>
      </c>
      <c r="L1693" s="3">
        <f t="shared" ca="1" si="774"/>
        <v>45736</v>
      </c>
      <c r="M1693" s="9">
        <v>5</v>
      </c>
    </row>
    <row r="1694" spans="2:13" x14ac:dyDescent="0.25">
      <c r="B1694" s="8">
        <v>1853278</v>
      </c>
      <c r="C1694" s="1" t="s">
        <v>1421</v>
      </c>
      <c r="D1694" s="2" t="s">
        <v>15</v>
      </c>
      <c r="E1694" s="3">
        <f t="shared" ca="1" si="763"/>
        <v>45831</v>
      </c>
      <c r="F1694" s="3">
        <f t="shared" ca="1" si="761"/>
        <v>45821</v>
      </c>
      <c r="G1694" s="3">
        <f t="shared" ca="1" si="773"/>
        <v>45827</v>
      </c>
      <c r="H1694" s="2">
        <v>5</v>
      </c>
      <c r="I1694" s="2" t="s">
        <v>16</v>
      </c>
      <c r="J1694" s="3">
        <f t="shared" ca="1" si="768"/>
        <v>45740</v>
      </c>
      <c r="K1694" s="3">
        <f t="shared" ca="1" si="762"/>
        <v>45730</v>
      </c>
      <c r="L1694" s="3">
        <f t="shared" ca="1" si="774"/>
        <v>45736</v>
      </c>
      <c r="M1694" s="9">
        <v>5</v>
      </c>
    </row>
    <row r="1695" spans="2:13" x14ac:dyDescent="0.25">
      <c r="B1695" s="8">
        <v>1853279</v>
      </c>
      <c r="C1695" s="1" t="s">
        <v>1422</v>
      </c>
      <c r="D1695" s="2" t="s">
        <v>15</v>
      </c>
      <c r="E1695" s="3">
        <f t="shared" ca="1" si="763"/>
        <v>45831</v>
      </c>
      <c r="F1695" s="3">
        <f t="shared" ca="1" si="761"/>
        <v>45821</v>
      </c>
      <c r="G1695" s="3">
        <f t="shared" ca="1" si="773"/>
        <v>45827</v>
      </c>
      <c r="H1695" s="2">
        <v>5</v>
      </c>
      <c r="I1695" s="2" t="s">
        <v>16</v>
      </c>
      <c r="J1695" s="3">
        <f t="shared" ca="1" si="768"/>
        <v>45740</v>
      </c>
      <c r="K1695" s="3">
        <f t="shared" ca="1" si="762"/>
        <v>45730</v>
      </c>
      <c r="L1695" s="3">
        <f t="shared" ca="1" si="774"/>
        <v>45736</v>
      </c>
      <c r="M1695" s="9">
        <v>5</v>
      </c>
    </row>
    <row r="1696" spans="2:13" x14ac:dyDescent="0.25">
      <c r="B1696" s="8">
        <v>1853280</v>
      </c>
      <c r="C1696" s="1" t="s">
        <v>1423</v>
      </c>
      <c r="D1696" s="2" t="s">
        <v>15</v>
      </c>
      <c r="E1696" s="3">
        <f t="shared" ca="1" si="763"/>
        <v>45831</v>
      </c>
      <c r="F1696" s="3">
        <f t="shared" ca="1" si="761"/>
        <v>45821</v>
      </c>
      <c r="G1696" s="3">
        <f t="shared" ca="1" si="773"/>
        <v>45827</v>
      </c>
      <c r="H1696" s="2">
        <v>5</v>
      </c>
      <c r="I1696" s="2" t="s">
        <v>16</v>
      </c>
      <c r="J1696" s="3">
        <f t="shared" ref="J1696:J1709" ca="1" si="775">MondayfollowingThirdFriday_MarJunSepDec</f>
        <v>45740</v>
      </c>
      <c r="K1696" s="3">
        <f t="shared" ca="1" si="762"/>
        <v>45730</v>
      </c>
      <c r="L1696" s="3">
        <f t="shared" ca="1" si="774"/>
        <v>45736</v>
      </c>
      <c r="M1696" s="9">
        <v>5</v>
      </c>
    </row>
    <row r="1697" spans="2:13" x14ac:dyDescent="0.25">
      <c r="B1697" s="8">
        <v>1853281</v>
      </c>
      <c r="C1697" s="1" t="s">
        <v>1424</v>
      </c>
      <c r="D1697" s="2" t="s">
        <v>15</v>
      </c>
      <c r="E1697" s="3">
        <f t="shared" ca="1" si="763"/>
        <v>45831</v>
      </c>
      <c r="F1697" s="3">
        <f t="shared" ca="1" si="761"/>
        <v>45821</v>
      </c>
      <c r="G1697" s="3">
        <f t="shared" ca="1" si="773"/>
        <v>45827</v>
      </c>
      <c r="H1697" s="2">
        <v>5</v>
      </c>
      <c r="I1697" s="2" t="s">
        <v>16</v>
      </c>
      <c r="J1697" s="3">
        <f t="shared" ca="1" si="775"/>
        <v>45740</v>
      </c>
      <c r="K1697" s="3">
        <f t="shared" ca="1" si="762"/>
        <v>45730</v>
      </c>
      <c r="L1697" s="3">
        <f t="shared" ca="1" si="774"/>
        <v>45736</v>
      </c>
      <c r="M1697" s="9">
        <v>5</v>
      </c>
    </row>
    <row r="1698" spans="2:13" x14ac:dyDescent="0.25">
      <c r="B1698" s="8">
        <v>1853282</v>
      </c>
      <c r="C1698" s="1" t="s">
        <v>1425</v>
      </c>
      <c r="D1698" s="2" t="s">
        <v>15</v>
      </c>
      <c r="E1698" s="3">
        <f t="shared" ca="1" si="763"/>
        <v>45831</v>
      </c>
      <c r="F1698" s="3">
        <f t="shared" ca="1" si="761"/>
        <v>45821</v>
      </c>
      <c r="G1698" s="3">
        <f t="shared" ca="1" si="773"/>
        <v>45827</v>
      </c>
      <c r="H1698" s="2">
        <v>5</v>
      </c>
      <c r="I1698" s="2" t="s">
        <v>16</v>
      </c>
      <c r="J1698" s="3">
        <f t="shared" ca="1" si="775"/>
        <v>45740</v>
      </c>
      <c r="K1698" s="3">
        <f t="shared" ca="1" si="762"/>
        <v>45730</v>
      </c>
      <c r="L1698" s="3">
        <f t="shared" ca="1" si="774"/>
        <v>45736</v>
      </c>
      <c r="M1698" s="9">
        <v>5</v>
      </c>
    </row>
    <row r="1699" spans="2:13" x14ac:dyDescent="0.25">
      <c r="B1699" s="8">
        <v>1853283</v>
      </c>
      <c r="C1699" s="1" t="s">
        <v>1426</v>
      </c>
      <c r="D1699" s="2" t="s">
        <v>15</v>
      </c>
      <c r="E1699" s="3">
        <f t="shared" ca="1" si="763"/>
        <v>45831</v>
      </c>
      <c r="F1699" s="3">
        <f t="shared" ca="1" si="761"/>
        <v>45821</v>
      </c>
      <c r="G1699" s="3">
        <f t="shared" ca="1" si="773"/>
        <v>45827</v>
      </c>
      <c r="H1699" s="2">
        <v>5</v>
      </c>
      <c r="I1699" s="2" t="s">
        <v>16</v>
      </c>
      <c r="J1699" s="3">
        <f t="shared" ca="1" si="775"/>
        <v>45740</v>
      </c>
      <c r="K1699" s="3">
        <f t="shared" ca="1" si="762"/>
        <v>45730</v>
      </c>
      <c r="L1699" s="3">
        <f t="shared" ca="1" si="774"/>
        <v>45736</v>
      </c>
      <c r="M1699" s="9">
        <v>5</v>
      </c>
    </row>
    <row r="1700" spans="2:13" x14ac:dyDescent="0.25">
      <c r="B1700" s="8">
        <v>1853284</v>
      </c>
      <c r="C1700" s="1" t="s">
        <v>1427</v>
      </c>
      <c r="D1700" s="2" t="s">
        <v>15</v>
      </c>
      <c r="E1700" s="3">
        <f t="shared" ca="1" si="763"/>
        <v>45831</v>
      </c>
      <c r="F1700" s="3">
        <f t="shared" ca="1" si="761"/>
        <v>45821</v>
      </c>
      <c r="G1700" s="3">
        <f t="shared" ca="1" si="773"/>
        <v>45827</v>
      </c>
      <c r="H1700" s="2">
        <v>5</v>
      </c>
      <c r="I1700" s="2" t="s">
        <v>16</v>
      </c>
      <c r="J1700" s="3">
        <f t="shared" ca="1" si="775"/>
        <v>45740</v>
      </c>
      <c r="K1700" s="3">
        <f t="shared" ca="1" si="762"/>
        <v>45730</v>
      </c>
      <c r="L1700" s="3">
        <f t="shared" ca="1" si="774"/>
        <v>45736</v>
      </c>
      <c r="M1700" s="9">
        <v>5</v>
      </c>
    </row>
    <row r="1701" spans="2:13" x14ac:dyDescent="0.25">
      <c r="B1701" s="8">
        <v>1853285</v>
      </c>
      <c r="C1701" s="1" t="s">
        <v>1428</v>
      </c>
      <c r="D1701" s="2" t="s">
        <v>15</v>
      </c>
      <c r="E1701" s="3">
        <f t="shared" ca="1" si="763"/>
        <v>45831</v>
      </c>
      <c r="F1701" s="3">
        <f t="shared" ref="F1701:F1709" ca="1" si="776">E1701-10</f>
        <v>45821</v>
      </c>
      <c r="G1701" s="3">
        <f t="shared" ca="1" si="773"/>
        <v>45827</v>
      </c>
      <c r="H1701" s="2">
        <v>5</v>
      </c>
      <c r="I1701" s="2" t="s">
        <v>16</v>
      </c>
      <c r="J1701" s="3">
        <f t="shared" ca="1" si="775"/>
        <v>45740</v>
      </c>
      <c r="K1701" s="3">
        <f t="shared" ref="K1701:K1709" ca="1" si="777">J1701-10</f>
        <v>45730</v>
      </c>
      <c r="L1701" s="3">
        <f t="shared" ca="1" si="774"/>
        <v>45736</v>
      </c>
      <c r="M1701" s="9">
        <v>5</v>
      </c>
    </row>
    <row r="1702" spans="2:13" x14ac:dyDescent="0.25">
      <c r="B1702" s="8">
        <v>1853286</v>
      </c>
      <c r="C1702" s="1" t="s">
        <v>1429</v>
      </c>
      <c r="D1702" s="2" t="s">
        <v>15</v>
      </c>
      <c r="E1702" s="3">
        <f t="shared" ref="E1702:E1709" ca="1" si="778">MondayfollowingThirdFriday_JunDec</f>
        <v>45831</v>
      </c>
      <c r="F1702" s="3">
        <f t="shared" ca="1" si="776"/>
        <v>45821</v>
      </c>
      <c r="G1702" s="3">
        <f t="shared" ca="1" si="773"/>
        <v>45827</v>
      </c>
      <c r="H1702" s="2">
        <v>5</v>
      </c>
      <c r="I1702" s="2" t="s">
        <v>16</v>
      </c>
      <c r="J1702" s="3">
        <f t="shared" ca="1" si="775"/>
        <v>45740</v>
      </c>
      <c r="K1702" s="3">
        <f t="shared" ca="1" si="777"/>
        <v>45730</v>
      </c>
      <c r="L1702" s="3">
        <f t="shared" ca="1" si="774"/>
        <v>45736</v>
      </c>
      <c r="M1702" s="9">
        <v>5</v>
      </c>
    </row>
    <row r="1703" spans="2:13" x14ac:dyDescent="0.25">
      <c r="B1703" s="8">
        <v>1853287</v>
      </c>
      <c r="C1703" s="1" t="s">
        <v>1430</v>
      </c>
      <c r="D1703" s="2" t="s">
        <v>15</v>
      </c>
      <c r="E1703" s="3">
        <f t="shared" ca="1" si="778"/>
        <v>45831</v>
      </c>
      <c r="F1703" s="3">
        <f t="shared" ca="1" si="776"/>
        <v>45821</v>
      </c>
      <c r="G1703" s="3">
        <f t="shared" ref="G1703" ca="1" si="779">E1703-4</f>
        <v>45827</v>
      </c>
      <c r="H1703" s="2">
        <v>5</v>
      </c>
      <c r="I1703" s="2" t="s">
        <v>16</v>
      </c>
      <c r="J1703" s="3">
        <f t="shared" ca="1" si="775"/>
        <v>45740</v>
      </c>
      <c r="K1703" s="3">
        <f t="shared" ca="1" si="777"/>
        <v>45730</v>
      </c>
      <c r="L1703" s="3">
        <f t="shared" ref="L1703" ca="1" si="780">J1703-4</f>
        <v>45736</v>
      </c>
      <c r="M1703" s="9">
        <v>5</v>
      </c>
    </row>
    <row r="1704" spans="2:13" x14ac:dyDescent="0.25">
      <c r="B1704" s="8">
        <v>1853289</v>
      </c>
      <c r="C1704" s="1" t="s">
        <v>1431</v>
      </c>
      <c r="D1704" s="2" t="s">
        <v>15</v>
      </c>
      <c r="E1704" s="3">
        <f t="shared" ca="1" si="778"/>
        <v>45831</v>
      </c>
      <c r="F1704" s="3">
        <f t="shared" ca="1" si="776"/>
        <v>45821</v>
      </c>
      <c r="G1704" s="3">
        <f t="shared" ref="G1704:G1709" ca="1" si="781">E1704-4</f>
        <v>45827</v>
      </c>
      <c r="H1704" s="2">
        <v>5</v>
      </c>
      <c r="I1704" s="2" t="s">
        <v>16</v>
      </c>
      <c r="J1704" s="3">
        <f t="shared" ca="1" si="775"/>
        <v>45740</v>
      </c>
      <c r="K1704" s="3">
        <f t="shared" ca="1" si="777"/>
        <v>45730</v>
      </c>
      <c r="L1704" s="3">
        <f t="shared" ref="L1704:L1709" ca="1" si="782">J1704-4</f>
        <v>45736</v>
      </c>
      <c r="M1704" s="9">
        <v>5</v>
      </c>
    </row>
    <row r="1705" spans="2:13" x14ac:dyDescent="0.25">
      <c r="B1705" s="8">
        <v>1853290</v>
      </c>
      <c r="C1705" s="1" t="s">
        <v>1432</v>
      </c>
      <c r="D1705" s="2" t="s">
        <v>15</v>
      </c>
      <c r="E1705" s="3">
        <f t="shared" ca="1" si="778"/>
        <v>45831</v>
      </c>
      <c r="F1705" s="3">
        <f t="shared" ca="1" si="776"/>
        <v>45821</v>
      </c>
      <c r="G1705" s="3">
        <f t="shared" ca="1" si="781"/>
        <v>45827</v>
      </c>
      <c r="H1705" s="2">
        <v>5</v>
      </c>
      <c r="I1705" s="2" t="s">
        <v>16</v>
      </c>
      <c r="J1705" s="3">
        <f t="shared" ca="1" si="775"/>
        <v>45740</v>
      </c>
      <c r="K1705" s="3">
        <f t="shared" ca="1" si="777"/>
        <v>45730</v>
      </c>
      <c r="L1705" s="3">
        <f t="shared" ca="1" si="782"/>
        <v>45736</v>
      </c>
      <c r="M1705" s="9">
        <v>5</v>
      </c>
    </row>
    <row r="1706" spans="2:13" x14ac:dyDescent="0.25">
      <c r="B1706" s="8">
        <v>1853291</v>
      </c>
      <c r="C1706" s="1" t="s">
        <v>1433</v>
      </c>
      <c r="D1706" s="2" t="s">
        <v>15</v>
      </c>
      <c r="E1706" s="3">
        <f t="shared" ca="1" si="778"/>
        <v>45831</v>
      </c>
      <c r="F1706" s="3">
        <f t="shared" ca="1" si="776"/>
        <v>45821</v>
      </c>
      <c r="G1706" s="3">
        <f t="shared" ca="1" si="781"/>
        <v>45827</v>
      </c>
      <c r="H1706" s="2">
        <v>5</v>
      </c>
      <c r="I1706" s="2" t="s">
        <v>16</v>
      </c>
      <c r="J1706" s="3">
        <f t="shared" ca="1" si="775"/>
        <v>45740</v>
      </c>
      <c r="K1706" s="3">
        <f t="shared" ca="1" si="777"/>
        <v>45730</v>
      </c>
      <c r="L1706" s="3">
        <f t="shared" ca="1" si="782"/>
        <v>45736</v>
      </c>
      <c r="M1706" s="9">
        <v>5</v>
      </c>
    </row>
    <row r="1707" spans="2:13" x14ac:dyDescent="0.25">
      <c r="B1707" s="8">
        <v>1853292</v>
      </c>
      <c r="C1707" s="1" t="s">
        <v>1434</v>
      </c>
      <c r="D1707" s="2" t="s">
        <v>15</v>
      </c>
      <c r="E1707" s="3">
        <f t="shared" ca="1" si="778"/>
        <v>45831</v>
      </c>
      <c r="F1707" s="3">
        <f t="shared" ca="1" si="776"/>
        <v>45821</v>
      </c>
      <c r="G1707" s="3">
        <f t="shared" ca="1" si="781"/>
        <v>45827</v>
      </c>
      <c r="H1707" s="2">
        <v>5</v>
      </c>
      <c r="I1707" s="2" t="s">
        <v>16</v>
      </c>
      <c r="J1707" s="3">
        <f t="shared" ca="1" si="775"/>
        <v>45740</v>
      </c>
      <c r="K1707" s="3">
        <f t="shared" ca="1" si="777"/>
        <v>45730</v>
      </c>
      <c r="L1707" s="3">
        <f t="shared" ca="1" si="782"/>
        <v>45736</v>
      </c>
      <c r="M1707" s="9">
        <v>5</v>
      </c>
    </row>
    <row r="1708" spans="2:13" x14ac:dyDescent="0.25">
      <c r="B1708" s="8">
        <v>1853293</v>
      </c>
      <c r="C1708" s="1" t="s">
        <v>1435</v>
      </c>
      <c r="D1708" s="2" t="s">
        <v>15</v>
      </c>
      <c r="E1708" s="3">
        <f t="shared" ca="1" si="778"/>
        <v>45831</v>
      </c>
      <c r="F1708" s="3">
        <f t="shared" ca="1" si="776"/>
        <v>45821</v>
      </c>
      <c r="G1708" s="3">
        <f t="shared" ca="1" si="781"/>
        <v>45827</v>
      </c>
      <c r="H1708" s="2">
        <v>5</v>
      </c>
      <c r="I1708" s="2" t="s">
        <v>16</v>
      </c>
      <c r="J1708" s="3">
        <f t="shared" ca="1" si="775"/>
        <v>45740</v>
      </c>
      <c r="K1708" s="3">
        <f t="shared" ca="1" si="777"/>
        <v>45730</v>
      </c>
      <c r="L1708" s="3">
        <f t="shared" ca="1" si="782"/>
        <v>45736</v>
      </c>
      <c r="M1708" s="9">
        <v>5</v>
      </c>
    </row>
    <row r="1709" spans="2:13" x14ac:dyDescent="0.25">
      <c r="B1709" s="8">
        <v>1853294</v>
      </c>
      <c r="C1709" s="1" t="s">
        <v>1436</v>
      </c>
      <c r="D1709" s="2" t="s">
        <v>15</v>
      </c>
      <c r="E1709" s="3">
        <f t="shared" ca="1" si="778"/>
        <v>45831</v>
      </c>
      <c r="F1709" s="3">
        <f t="shared" ca="1" si="776"/>
        <v>45821</v>
      </c>
      <c r="G1709" s="3">
        <f t="shared" ca="1" si="781"/>
        <v>45827</v>
      </c>
      <c r="H1709" s="2">
        <v>5</v>
      </c>
      <c r="I1709" s="2" t="s">
        <v>16</v>
      </c>
      <c r="J1709" s="3">
        <f t="shared" ca="1" si="775"/>
        <v>45740</v>
      </c>
      <c r="K1709" s="3">
        <f t="shared" ca="1" si="777"/>
        <v>45730</v>
      </c>
      <c r="L1709" s="3">
        <f t="shared" ca="1" si="782"/>
        <v>45736</v>
      </c>
      <c r="M1709" s="9">
        <v>5</v>
      </c>
    </row>
    <row r="1710" spans="2:13" ht="15.75" thickBot="1" x14ac:dyDescent="0.3">
      <c r="B1710" s="10">
        <v>1853295</v>
      </c>
      <c r="C1710" s="11" t="s">
        <v>1437</v>
      </c>
      <c r="D1710" s="12" t="s">
        <v>15</v>
      </c>
      <c r="E1710" s="13">
        <f t="shared" ref="E1710" ca="1" si="783">MondayfollowingThirdFriday_JunDec</f>
        <v>45831</v>
      </c>
      <c r="F1710" s="13">
        <f ca="1">E1710-10</f>
        <v>45821</v>
      </c>
      <c r="G1710" s="13">
        <f ca="1">E1710-4</f>
        <v>45827</v>
      </c>
      <c r="H1710" s="12">
        <v>5</v>
      </c>
      <c r="I1710" s="12" t="s">
        <v>16</v>
      </c>
      <c r="J1710" s="13">
        <f t="shared" ref="J1710" ca="1" si="784">MondayfollowingThirdFriday_MarJunSepDec</f>
        <v>45740</v>
      </c>
      <c r="K1710" s="13">
        <f ca="1">J1710-10</f>
        <v>45730</v>
      </c>
      <c r="L1710" s="13">
        <f ca="1">J1710-4</f>
        <v>45736</v>
      </c>
      <c r="M1710" s="14">
        <v>5</v>
      </c>
    </row>
  </sheetData>
  <sheetProtection autoFilter="0"/>
  <protectedRanges>
    <protectedRange sqref="B5:M6" name="Range1"/>
  </protectedRanges>
  <sortState xmlns:xlrd2="http://schemas.microsoft.com/office/spreadsheetml/2017/richdata2" ref="B1586:M1710">
    <sortCondition ref="C1586"/>
  </sortState>
  <mergeCells count="24">
    <mergeCell ref="D5:H5"/>
    <mergeCell ref="I5:M5"/>
    <mergeCell ref="B7:M7"/>
    <mergeCell ref="B36:M36"/>
    <mergeCell ref="B47:M47"/>
    <mergeCell ref="B9:M9"/>
    <mergeCell ref="B831:M831"/>
    <mergeCell ref="B13:M13"/>
    <mergeCell ref="B11:M11"/>
    <mergeCell ref="B1094:M1094"/>
    <mergeCell ref="B1236:M1236"/>
    <mergeCell ref="B401:M401"/>
    <mergeCell ref="B452:M452"/>
    <mergeCell ref="B507:M507"/>
    <mergeCell ref="B656:M656"/>
    <mergeCell ref="B704:M704"/>
    <mergeCell ref="B1311:M1311"/>
    <mergeCell ref="B842:M842"/>
    <mergeCell ref="B844:M844"/>
    <mergeCell ref="B857:M857"/>
    <mergeCell ref="B985:M985"/>
    <mergeCell ref="B1007:M1007"/>
    <mergeCell ref="B1055:M1055"/>
    <mergeCell ref="B1219:M1219"/>
  </mergeCells>
  <conditionalFormatting sqref="B1:B1048576">
    <cfRule type="duplicateValues" dxfId="63" priority="2"/>
  </conditionalFormatting>
  <conditionalFormatting sqref="C1:C1048576">
    <cfRule type="duplicateValues" dxfId="62" priority="1"/>
  </conditionalFormatting>
  <pageMargins left="0.7" right="0.7" top="0.75" bottom="0.75" header="0.3" footer="0.3"/>
  <pageSetup paperSize="9" orientation="portrait" r:id="rId1"/>
  <ignoredErrors>
    <ignoredError sqref="E1305 E504 J843 E29 E745 J1098 J13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40474-8CFD-49FA-BEBB-865D241542DE}">
  <sheetPr codeName="Sheet3"/>
  <dimension ref="A2:M200"/>
  <sheetViews>
    <sheetView showGridLines="0" zoomScale="96" zoomScaleNormal="96" workbookViewId="0">
      <pane ySplit="6" topLeftCell="A7" activePane="bottomLeft" state="frozen"/>
      <selection pane="bottomLeft" activeCell="C37" sqref="C37"/>
    </sheetView>
  </sheetViews>
  <sheetFormatPr defaultRowHeight="15" x14ac:dyDescent="0.25"/>
  <cols>
    <col min="2" max="2" width="15.7109375" customWidth="1"/>
    <col min="3" max="3" width="80.7109375" customWidth="1"/>
    <col min="4" max="8" width="10.7109375" customWidth="1"/>
    <col min="10" max="10" width="10.42578125" bestFit="1" customWidth="1"/>
    <col min="11" max="11" width="13.7109375" customWidth="1"/>
    <col min="12" max="12" width="14.28515625" style="23" customWidth="1"/>
  </cols>
  <sheetData>
    <row r="2" spans="1:11" ht="25.5" x14ac:dyDescent="0.35">
      <c r="B2" s="19" t="s">
        <v>0</v>
      </c>
    </row>
    <row r="3" spans="1:11" ht="15.75" x14ac:dyDescent="0.25">
      <c r="B3" s="21">
        <f ca="1">CurrentDate</f>
        <v>45720</v>
      </c>
    </row>
    <row r="4" spans="1:11" ht="15.75" thickBot="1" x14ac:dyDescent="0.3"/>
    <row r="5" spans="1:11" ht="18" x14ac:dyDescent="0.25">
      <c r="A5" s="27"/>
      <c r="B5" s="38"/>
      <c r="C5" s="39"/>
      <c r="D5" s="104" t="s">
        <v>3</v>
      </c>
      <c r="E5" s="104"/>
      <c r="F5" s="104"/>
      <c r="G5" s="104"/>
      <c r="H5" s="105"/>
    </row>
    <row r="6" spans="1:11" ht="31.5" x14ac:dyDescent="0.25">
      <c r="A6" s="27"/>
      <c r="B6" s="40" t="s">
        <v>5</v>
      </c>
      <c r="C6" s="36" t="s">
        <v>6</v>
      </c>
      <c r="D6" s="37" t="s">
        <v>7</v>
      </c>
      <c r="E6" s="37" t="s">
        <v>8</v>
      </c>
      <c r="F6" s="37" t="s">
        <v>1438</v>
      </c>
      <c r="G6" s="37" t="s">
        <v>10</v>
      </c>
      <c r="H6" s="41" t="s">
        <v>11</v>
      </c>
    </row>
    <row r="7" spans="1:11" x14ac:dyDescent="0.25">
      <c r="A7" s="27"/>
      <c r="B7" s="89" t="s">
        <v>1439</v>
      </c>
      <c r="C7" s="90"/>
      <c r="D7" s="90"/>
      <c r="E7" s="90"/>
      <c r="F7" s="90"/>
      <c r="G7" s="90"/>
      <c r="H7" s="91"/>
    </row>
    <row r="8" spans="1:11" x14ac:dyDescent="0.25">
      <c r="A8" s="27"/>
      <c r="B8" s="8">
        <v>1879862</v>
      </c>
      <c r="C8" s="1" t="s">
        <v>1440</v>
      </c>
      <c r="D8" s="2" t="s">
        <v>729</v>
      </c>
      <c r="E8" s="3">
        <f t="shared" ref="E8:E50" ca="1" si="0">FirstBusinessday_Mon</f>
        <v>45748</v>
      </c>
      <c r="F8" s="3">
        <f ca="1">WORKDAY(E8,-4,Holiday[Date])</f>
        <v>45742</v>
      </c>
      <c r="G8" s="3">
        <f ca="1">WORKDAY(E8,-2,Holiday[Date])</f>
        <v>45744</v>
      </c>
      <c r="H8" s="9" t="s">
        <v>1441</v>
      </c>
      <c r="K8" s="23"/>
    </row>
    <row r="9" spans="1:11" x14ac:dyDescent="0.25">
      <c r="A9" s="27"/>
      <c r="B9" s="8">
        <v>2926370</v>
      </c>
      <c r="C9" s="1" t="s">
        <v>1442</v>
      </c>
      <c r="D9" s="2" t="s">
        <v>729</v>
      </c>
      <c r="E9" s="3">
        <f t="shared" ca="1" si="0"/>
        <v>45748</v>
      </c>
      <c r="F9" s="3">
        <f ca="1">WORKDAY(E9,-4,Holiday[Date])</f>
        <v>45742</v>
      </c>
      <c r="G9" s="3">
        <f ca="1">WORKDAY(E9,-2,Holiday[Date])</f>
        <v>45744</v>
      </c>
      <c r="H9" s="9" t="s">
        <v>1441</v>
      </c>
      <c r="K9" s="23"/>
    </row>
    <row r="10" spans="1:11" x14ac:dyDescent="0.25">
      <c r="A10" s="27"/>
      <c r="B10" s="8">
        <v>2929433</v>
      </c>
      <c r="C10" s="1" t="s">
        <v>1443</v>
      </c>
      <c r="D10" s="2" t="s">
        <v>729</v>
      </c>
      <c r="E10" s="3">
        <f t="shared" ca="1" si="0"/>
        <v>45748</v>
      </c>
      <c r="F10" s="3">
        <f ca="1">WORKDAY(E10,-4,Holiday[Date])</f>
        <v>45742</v>
      </c>
      <c r="G10" s="3">
        <f ca="1">WORKDAY(E10,-2,Holiday[Date])</f>
        <v>45744</v>
      </c>
      <c r="H10" s="9" t="s">
        <v>1441</v>
      </c>
      <c r="K10" s="23"/>
    </row>
    <row r="11" spans="1:11" x14ac:dyDescent="0.25">
      <c r="A11" s="27"/>
      <c r="B11" s="8">
        <v>1879863</v>
      </c>
      <c r="C11" s="1" t="s">
        <v>1444</v>
      </c>
      <c r="D11" s="2" t="s">
        <v>729</v>
      </c>
      <c r="E11" s="3">
        <f t="shared" ca="1" si="0"/>
        <v>45748</v>
      </c>
      <c r="F11" s="3">
        <f ca="1">WORKDAY(E11,-4,Holiday[Date])</f>
        <v>45742</v>
      </c>
      <c r="G11" s="3">
        <f ca="1">WORKDAY(E11,-2,Holiday[Date])</f>
        <v>45744</v>
      </c>
      <c r="H11" s="9" t="s">
        <v>1441</v>
      </c>
      <c r="K11" s="23"/>
    </row>
    <row r="12" spans="1:11" x14ac:dyDescent="0.25">
      <c r="A12" s="27"/>
      <c r="B12" s="8">
        <v>1879864</v>
      </c>
      <c r="C12" s="1" t="s">
        <v>1445</v>
      </c>
      <c r="D12" s="2" t="s">
        <v>729</v>
      </c>
      <c r="E12" s="3">
        <f t="shared" ca="1" si="0"/>
        <v>45748</v>
      </c>
      <c r="F12" s="3">
        <f ca="1">WORKDAY(E12,-4,Holiday[Date])</f>
        <v>45742</v>
      </c>
      <c r="G12" s="3">
        <f ca="1">WORKDAY(E12,-2,Holiday[Date])</f>
        <v>45744</v>
      </c>
      <c r="H12" s="9" t="s">
        <v>1441</v>
      </c>
      <c r="K12" s="23"/>
    </row>
    <row r="13" spans="1:11" x14ac:dyDescent="0.25">
      <c r="A13" s="27"/>
      <c r="B13" s="8">
        <v>1879865</v>
      </c>
      <c r="C13" s="1" t="s">
        <v>1446</v>
      </c>
      <c r="D13" s="2" t="s">
        <v>729</v>
      </c>
      <c r="E13" s="3">
        <f t="shared" ca="1" si="0"/>
        <v>45748</v>
      </c>
      <c r="F13" s="3">
        <f ca="1">WORKDAY(E13,-4,Holiday[Date])</f>
        <v>45742</v>
      </c>
      <c r="G13" s="3">
        <f ca="1">WORKDAY(E13,-2,Holiday[Date])</f>
        <v>45744</v>
      </c>
      <c r="H13" s="9" t="s">
        <v>1441</v>
      </c>
      <c r="K13" s="23"/>
    </row>
    <row r="14" spans="1:11" x14ac:dyDescent="0.25">
      <c r="A14" s="27"/>
      <c r="B14" s="8">
        <v>3240769</v>
      </c>
      <c r="C14" s="1" t="s">
        <v>1447</v>
      </c>
      <c r="D14" s="2" t="s">
        <v>729</v>
      </c>
      <c r="E14" s="3">
        <f t="shared" ca="1" si="0"/>
        <v>45748</v>
      </c>
      <c r="F14" s="3">
        <f ca="1">WORKDAY(E14,-4,Holiday[Date])</f>
        <v>45742</v>
      </c>
      <c r="G14" s="3">
        <f ca="1">WORKDAY(E14,-2,Holiday[Date])</f>
        <v>45744</v>
      </c>
      <c r="H14" s="9" t="s">
        <v>1441</v>
      </c>
      <c r="K14" s="23"/>
    </row>
    <row r="15" spans="1:11" x14ac:dyDescent="0.25">
      <c r="A15" s="27"/>
      <c r="B15" s="8">
        <v>1855483</v>
      </c>
      <c r="C15" s="1" t="s">
        <v>1448</v>
      </c>
      <c r="D15" s="2" t="s">
        <v>729</v>
      </c>
      <c r="E15" s="3">
        <f t="shared" ca="1" si="0"/>
        <v>45748</v>
      </c>
      <c r="F15" s="3">
        <f ca="1">WORKDAY(E15,-4,Holiday[Date])</f>
        <v>45742</v>
      </c>
      <c r="G15" s="3">
        <f ca="1">WORKDAY(E15,-2,Holiday[Date])</f>
        <v>45744</v>
      </c>
      <c r="H15" s="9" t="s">
        <v>1441</v>
      </c>
      <c r="K15" s="23"/>
    </row>
    <row r="16" spans="1:11" x14ac:dyDescent="0.25">
      <c r="A16" s="27"/>
      <c r="B16" s="8">
        <v>1855450</v>
      </c>
      <c r="C16" s="1" t="s">
        <v>1449</v>
      </c>
      <c r="D16" s="2" t="s">
        <v>729</v>
      </c>
      <c r="E16" s="3">
        <f t="shared" ca="1" si="0"/>
        <v>45748</v>
      </c>
      <c r="F16" s="3">
        <f ca="1">WORKDAY(E16,-4,Holiday[Date])</f>
        <v>45742</v>
      </c>
      <c r="G16" s="3">
        <f ca="1">WORKDAY(E16,-2,Holiday[Date])</f>
        <v>45744</v>
      </c>
      <c r="H16" s="9" t="s">
        <v>1441</v>
      </c>
      <c r="K16" s="23"/>
    </row>
    <row r="17" spans="1:11" x14ac:dyDescent="0.25">
      <c r="A17" s="27"/>
      <c r="B17" s="8">
        <v>1853101</v>
      </c>
      <c r="C17" s="1" t="s">
        <v>1450</v>
      </c>
      <c r="D17" s="2" t="s">
        <v>729</v>
      </c>
      <c r="E17" s="3">
        <f t="shared" ca="1" si="0"/>
        <v>45748</v>
      </c>
      <c r="F17" s="3">
        <f ca="1">WORKDAY(E17,-4,Holiday[Date])</f>
        <v>45742</v>
      </c>
      <c r="G17" s="3">
        <f ca="1">WORKDAY(E17,-2,Holiday[Date])</f>
        <v>45744</v>
      </c>
      <c r="H17" s="9" t="s">
        <v>1441</v>
      </c>
      <c r="K17" s="23"/>
    </row>
    <row r="18" spans="1:11" x14ac:dyDescent="0.25">
      <c r="A18" s="27"/>
      <c r="B18" s="8">
        <v>1853104</v>
      </c>
      <c r="C18" s="1" t="s">
        <v>1451</v>
      </c>
      <c r="D18" s="2" t="s">
        <v>729</v>
      </c>
      <c r="E18" s="3">
        <f t="shared" ca="1" si="0"/>
        <v>45748</v>
      </c>
      <c r="F18" s="3">
        <f ca="1">WORKDAY(E18,-4,Holiday[Date])</f>
        <v>45742</v>
      </c>
      <c r="G18" s="3">
        <f ca="1">WORKDAY(E18,-2,Holiday[Date])</f>
        <v>45744</v>
      </c>
      <c r="H18" s="9" t="s">
        <v>1441</v>
      </c>
      <c r="K18" s="23"/>
    </row>
    <row r="19" spans="1:11" x14ac:dyDescent="0.25">
      <c r="A19" s="27"/>
      <c r="B19" s="8">
        <v>1879875</v>
      </c>
      <c r="C19" s="1" t="s">
        <v>1452</v>
      </c>
      <c r="D19" s="2" t="s">
        <v>729</v>
      </c>
      <c r="E19" s="3">
        <f t="shared" ca="1" si="0"/>
        <v>45748</v>
      </c>
      <c r="F19" s="3">
        <f ca="1">WORKDAY(E19,-4,Holiday[Date])</f>
        <v>45742</v>
      </c>
      <c r="G19" s="3">
        <f ca="1">WORKDAY(E19,-2,Holiday[Date])</f>
        <v>45744</v>
      </c>
      <c r="H19" s="9" t="s">
        <v>1441</v>
      </c>
      <c r="K19" s="23"/>
    </row>
    <row r="20" spans="1:11" x14ac:dyDescent="0.25">
      <c r="A20" s="27"/>
      <c r="B20" s="8">
        <v>1879876</v>
      </c>
      <c r="C20" s="1" t="s">
        <v>1453</v>
      </c>
      <c r="D20" s="2" t="s">
        <v>729</v>
      </c>
      <c r="E20" s="3">
        <f t="shared" ca="1" si="0"/>
        <v>45748</v>
      </c>
      <c r="F20" s="3">
        <f ca="1">WORKDAY(E20,-4,Holiday[Date])</f>
        <v>45742</v>
      </c>
      <c r="G20" s="3">
        <f ca="1">WORKDAY(E20,-2,Holiday[Date])</f>
        <v>45744</v>
      </c>
      <c r="H20" s="9" t="s">
        <v>1441</v>
      </c>
      <c r="K20" s="23"/>
    </row>
    <row r="21" spans="1:11" x14ac:dyDescent="0.25">
      <c r="A21" s="27"/>
      <c r="B21" s="8">
        <v>1879877</v>
      </c>
      <c r="C21" s="1" t="s">
        <v>1454</v>
      </c>
      <c r="D21" s="2" t="s">
        <v>729</v>
      </c>
      <c r="E21" s="3">
        <f t="shared" ca="1" si="0"/>
        <v>45748</v>
      </c>
      <c r="F21" s="3">
        <f ca="1">WORKDAY(E21,-4,Holiday[Date])</f>
        <v>45742</v>
      </c>
      <c r="G21" s="3">
        <f ca="1">WORKDAY(E21,-2,Holiday[Date])</f>
        <v>45744</v>
      </c>
      <c r="H21" s="9" t="s">
        <v>1441</v>
      </c>
      <c r="K21" s="23"/>
    </row>
    <row r="22" spans="1:11" x14ac:dyDescent="0.25">
      <c r="A22" s="27"/>
      <c r="B22" s="8">
        <v>1879878</v>
      </c>
      <c r="C22" s="1" t="s">
        <v>1455</v>
      </c>
      <c r="D22" s="2" t="s">
        <v>729</v>
      </c>
      <c r="E22" s="3">
        <f t="shared" ca="1" si="0"/>
        <v>45748</v>
      </c>
      <c r="F22" s="3">
        <f ca="1">WORKDAY(E22,-4,Holiday[Date])</f>
        <v>45742</v>
      </c>
      <c r="G22" s="3">
        <f ca="1">WORKDAY(E22,-2,Holiday[Date])</f>
        <v>45744</v>
      </c>
      <c r="H22" s="9" t="s">
        <v>1441</v>
      </c>
      <c r="K22" s="23"/>
    </row>
    <row r="23" spans="1:11" x14ac:dyDescent="0.25">
      <c r="A23" s="27"/>
      <c r="B23" s="8">
        <v>1879879</v>
      </c>
      <c r="C23" s="1" t="s">
        <v>1456</v>
      </c>
      <c r="D23" s="2" t="s">
        <v>729</v>
      </c>
      <c r="E23" s="3">
        <f t="shared" ca="1" si="0"/>
        <v>45748</v>
      </c>
      <c r="F23" s="3">
        <f ca="1">WORKDAY(E23,-4,Holiday[Date])</f>
        <v>45742</v>
      </c>
      <c r="G23" s="3">
        <f ca="1">WORKDAY(E23,-2,Holiday[Date])</f>
        <v>45744</v>
      </c>
      <c r="H23" s="9" t="s">
        <v>1441</v>
      </c>
      <c r="K23" s="23"/>
    </row>
    <row r="24" spans="1:11" x14ac:dyDescent="0.25">
      <c r="A24" s="27"/>
      <c r="B24" s="8">
        <v>1879887</v>
      </c>
      <c r="C24" s="1" t="s">
        <v>1457</v>
      </c>
      <c r="D24" s="2" t="s">
        <v>729</v>
      </c>
      <c r="E24" s="3">
        <f t="shared" ca="1" si="0"/>
        <v>45748</v>
      </c>
      <c r="F24" s="3">
        <f ca="1">WORKDAY(E24,-4,Holiday[Date])</f>
        <v>45742</v>
      </c>
      <c r="G24" s="3">
        <f ca="1">WORKDAY(E24,-2,Holiday[Date])</f>
        <v>45744</v>
      </c>
      <c r="H24" s="9" t="s">
        <v>1441</v>
      </c>
      <c r="K24" s="23"/>
    </row>
    <row r="25" spans="1:11" x14ac:dyDescent="0.25">
      <c r="A25" s="27"/>
      <c r="B25" s="8">
        <v>1879888</v>
      </c>
      <c r="C25" s="1" t="s">
        <v>1458</v>
      </c>
      <c r="D25" s="2" t="s">
        <v>729</v>
      </c>
      <c r="E25" s="3">
        <f t="shared" ca="1" si="0"/>
        <v>45748</v>
      </c>
      <c r="F25" s="3">
        <f ca="1">WORKDAY(E25,-4,Holiday[Date])</f>
        <v>45742</v>
      </c>
      <c r="G25" s="3">
        <f ca="1">WORKDAY(E25,-2,Holiday[Date])</f>
        <v>45744</v>
      </c>
      <c r="H25" s="9" t="s">
        <v>1441</v>
      </c>
      <c r="K25" s="23"/>
    </row>
    <row r="26" spans="1:11" x14ac:dyDescent="0.25">
      <c r="A26" s="27"/>
      <c r="B26" s="8">
        <v>1879889</v>
      </c>
      <c r="C26" s="1" t="s">
        <v>1459</v>
      </c>
      <c r="D26" s="2" t="s">
        <v>729</v>
      </c>
      <c r="E26" s="3">
        <f t="shared" ca="1" si="0"/>
        <v>45748</v>
      </c>
      <c r="F26" s="3">
        <f ca="1">WORKDAY(E26,-4,Holiday[Date])</f>
        <v>45742</v>
      </c>
      <c r="G26" s="3">
        <f ca="1">WORKDAY(E26,-2,Holiday[Date])</f>
        <v>45744</v>
      </c>
      <c r="H26" s="9" t="s">
        <v>1441</v>
      </c>
      <c r="K26" s="23"/>
    </row>
    <row r="27" spans="1:11" x14ac:dyDescent="0.25">
      <c r="A27" s="27"/>
      <c r="B27" s="8">
        <v>1879890</v>
      </c>
      <c r="C27" s="1" t="s">
        <v>1460</v>
      </c>
      <c r="D27" s="2" t="s">
        <v>729</v>
      </c>
      <c r="E27" s="3">
        <f t="shared" ca="1" si="0"/>
        <v>45748</v>
      </c>
      <c r="F27" s="3">
        <f ca="1">WORKDAY(E27,-4,Holiday[Date])</f>
        <v>45742</v>
      </c>
      <c r="G27" s="3">
        <f ca="1">WORKDAY(E27,-2,Holiday[Date])</f>
        <v>45744</v>
      </c>
      <c r="H27" s="9" t="s">
        <v>1441</v>
      </c>
      <c r="K27" s="23"/>
    </row>
    <row r="28" spans="1:11" x14ac:dyDescent="0.25">
      <c r="A28" s="27"/>
      <c r="B28" s="8">
        <v>1934320</v>
      </c>
      <c r="C28" s="1" t="s">
        <v>1461</v>
      </c>
      <c r="D28" s="2" t="s">
        <v>729</v>
      </c>
      <c r="E28" s="3">
        <f t="shared" ca="1" si="0"/>
        <v>45748</v>
      </c>
      <c r="F28" s="3">
        <f ca="1">WORKDAY(E28,-4,Holiday[Date])</f>
        <v>45742</v>
      </c>
      <c r="G28" s="3">
        <f ca="1">WORKDAY(E28,-2,Holiday[Date])</f>
        <v>45744</v>
      </c>
      <c r="H28" s="9" t="s">
        <v>1441</v>
      </c>
      <c r="K28" s="23"/>
    </row>
    <row r="29" spans="1:11" x14ac:dyDescent="0.25">
      <c r="A29" s="27"/>
      <c r="B29" s="8">
        <v>1934325</v>
      </c>
      <c r="C29" s="1" t="s">
        <v>1462</v>
      </c>
      <c r="D29" s="2" t="s">
        <v>729</v>
      </c>
      <c r="E29" s="3">
        <f t="shared" ca="1" si="0"/>
        <v>45748</v>
      </c>
      <c r="F29" s="3">
        <f ca="1">WORKDAY(E29,-4,Holiday[Date])</f>
        <v>45742</v>
      </c>
      <c r="G29" s="3">
        <f ca="1">WORKDAY(E29,-2,Holiday[Date])</f>
        <v>45744</v>
      </c>
      <c r="H29" s="9" t="s">
        <v>1441</v>
      </c>
      <c r="K29" s="23"/>
    </row>
    <row r="30" spans="1:11" x14ac:dyDescent="0.25">
      <c r="A30" s="27"/>
      <c r="B30" s="8">
        <v>1879895</v>
      </c>
      <c r="C30" s="1" t="s">
        <v>1463</v>
      </c>
      <c r="D30" s="2" t="s">
        <v>729</v>
      </c>
      <c r="E30" s="3">
        <f t="shared" ca="1" si="0"/>
        <v>45748</v>
      </c>
      <c r="F30" s="3">
        <f ca="1">WORKDAY(E30,-4,Holiday[Date])</f>
        <v>45742</v>
      </c>
      <c r="G30" s="3">
        <f ca="1">WORKDAY(E30,-2,Holiday[Date])</f>
        <v>45744</v>
      </c>
      <c r="H30" s="9" t="s">
        <v>1441</v>
      </c>
      <c r="K30" s="23"/>
    </row>
    <row r="31" spans="1:11" x14ac:dyDescent="0.25">
      <c r="A31" s="27"/>
      <c r="B31" s="8">
        <v>1879896</v>
      </c>
      <c r="C31" s="1" t="s">
        <v>1464</v>
      </c>
      <c r="D31" s="2" t="s">
        <v>729</v>
      </c>
      <c r="E31" s="3">
        <f t="shared" ca="1" si="0"/>
        <v>45748</v>
      </c>
      <c r="F31" s="3">
        <f ca="1">WORKDAY(E31,-4,Holiday[Date])</f>
        <v>45742</v>
      </c>
      <c r="G31" s="3">
        <f ca="1">WORKDAY(E31,-2,Holiday[Date])</f>
        <v>45744</v>
      </c>
      <c r="H31" s="9" t="s">
        <v>1441</v>
      </c>
      <c r="K31" s="23"/>
    </row>
    <row r="32" spans="1:11" x14ac:dyDescent="0.25">
      <c r="A32" s="27"/>
      <c r="B32" s="8">
        <v>1879897</v>
      </c>
      <c r="C32" s="1" t="s">
        <v>1465</v>
      </c>
      <c r="D32" s="2" t="s">
        <v>729</v>
      </c>
      <c r="E32" s="3">
        <f t="shared" ca="1" si="0"/>
        <v>45748</v>
      </c>
      <c r="F32" s="3">
        <f ca="1">WORKDAY(E32,-4,Holiday[Date])</f>
        <v>45742</v>
      </c>
      <c r="G32" s="3">
        <f ca="1">WORKDAY(E32,-2,Holiday[Date])</f>
        <v>45744</v>
      </c>
      <c r="H32" s="9" t="s">
        <v>1441</v>
      </c>
      <c r="K32" s="23"/>
    </row>
    <row r="33" spans="1:11" x14ac:dyDescent="0.25">
      <c r="A33" s="27"/>
      <c r="B33" s="8">
        <v>1879898</v>
      </c>
      <c r="C33" s="1" t="s">
        <v>1466</v>
      </c>
      <c r="D33" s="2" t="s">
        <v>729</v>
      </c>
      <c r="E33" s="3">
        <f t="shared" ca="1" si="0"/>
        <v>45748</v>
      </c>
      <c r="F33" s="3">
        <f ca="1">WORKDAY(E33,-4,Holiday[Date])</f>
        <v>45742</v>
      </c>
      <c r="G33" s="3">
        <f ca="1">WORKDAY(E33,-2,Holiday[Date])</f>
        <v>45744</v>
      </c>
      <c r="H33" s="9" t="s">
        <v>1441</v>
      </c>
      <c r="K33" s="23"/>
    </row>
    <row r="34" spans="1:11" x14ac:dyDescent="0.25">
      <c r="A34" s="27"/>
      <c r="B34" s="8">
        <v>1879899</v>
      </c>
      <c r="C34" s="1" t="s">
        <v>1467</v>
      </c>
      <c r="D34" s="2" t="s">
        <v>729</v>
      </c>
      <c r="E34" s="3">
        <f t="shared" ca="1" si="0"/>
        <v>45748</v>
      </c>
      <c r="F34" s="3">
        <f ca="1">WORKDAY(E34,-4,Holiday[Date])</f>
        <v>45742</v>
      </c>
      <c r="G34" s="3">
        <f ca="1">WORKDAY(E34,-2,Holiday[Date])</f>
        <v>45744</v>
      </c>
      <c r="H34" s="9" t="s">
        <v>1441</v>
      </c>
      <c r="K34" s="23"/>
    </row>
    <row r="35" spans="1:11" x14ac:dyDescent="0.25">
      <c r="A35" s="27"/>
      <c r="B35" s="8">
        <v>1853126</v>
      </c>
      <c r="C35" s="1" t="s">
        <v>1468</v>
      </c>
      <c r="D35" s="2" t="s">
        <v>729</v>
      </c>
      <c r="E35" s="3">
        <f t="shared" ca="1" si="0"/>
        <v>45748</v>
      </c>
      <c r="F35" s="3">
        <f ca="1">WORKDAY(E35,-4,Holiday[Date])</f>
        <v>45742</v>
      </c>
      <c r="G35" s="3">
        <f ca="1">WORKDAY(E35,-2,Holiday[Date])</f>
        <v>45744</v>
      </c>
      <c r="H35" s="9" t="s">
        <v>1441</v>
      </c>
      <c r="K35" s="23"/>
    </row>
    <row r="36" spans="1:11" x14ac:dyDescent="0.25">
      <c r="A36" s="27"/>
      <c r="B36" s="8">
        <v>1853121</v>
      </c>
      <c r="C36" s="1" t="s">
        <v>1469</v>
      </c>
      <c r="D36" s="2" t="s">
        <v>729</v>
      </c>
      <c r="E36" s="3">
        <f t="shared" ca="1" si="0"/>
        <v>45748</v>
      </c>
      <c r="F36" s="3">
        <f ca="1">WORKDAY(E36,-4,Holiday[Date])</f>
        <v>45742</v>
      </c>
      <c r="G36" s="3">
        <f ca="1">WORKDAY(E36,-2,Holiday[Date])</f>
        <v>45744</v>
      </c>
      <c r="H36" s="9" t="s">
        <v>1441</v>
      </c>
      <c r="K36" s="23"/>
    </row>
    <row r="37" spans="1:11" x14ac:dyDescent="0.25">
      <c r="A37" s="27"/>
      <c r="B37" s="8">
        <v>1853122</v>
      </c>
      <c r="C37" s="1" t="s">
        <v>1470</v>
      </c>
      <c r="D37" s="2" t="s">
        <v>729</v>
      </c>
      <c r="E37" s="3">
        <f t="shared" ca="1" si="0"/>
        <v>45748</v>
      </c>
      <c r="F37" s="3">
        <f ca="1">WORKDAY(E37,-4,Holiday[Date])</f>
        <v>45742</v>
      </c>
      <c r="G37" s="3">
        <f ca="1">WORKDAY(E37,-2,Holiday[Date])</f>
        <v>45744</v>
      </c>
      <c r="H37" s="9" t="s">
        <v>1441</v>
      </c>
      <c r="K37" s="23"/>
    </row>
    <row r="38" spans="1:11" x14ac:dyDescent="0.25">
      <c r="A38" s="27"/>
      <c r="B38" s="8">
        <v>1853130</v>
      </c>
      <c r="C38" s="1" t="s">
        <v>1471</v>
      </c>
      <c r="D38" s="2" t="s">
        <v>729</v>
      </c>
      <c r="E38" s="3">
        <f t="shared" ca="1" si="0"/>
        <v>45748</v>
      </c>
      <c r="F38" s="3">
        <f ca="1">WORKDAY(E38,-4,Holiday[Date])</f>
        <v>45742</v>
      </c>
      <c r="G38" s="3">
        <f ca="1">WORKDAY(E38,-2,Holiday[Date])</f>
        <v>45744</v>
      </c>
      <c r="H38" s="9" t="s">
        <v>1441</v>
      </c>
      <c r="K38" s="23"/>
    </row>
    <row r="39" spans="1:11" x14ac:dyDescent="0.25">
      <c r="A39" s="27"/>
      <c r="B39" s="8">
        <v>1861102</v>
      </c>
      <c r="C39" s="1" t="s">
        <v>1472</v>
      </c>
      <c r="D39" s="2" t="s">
        <v>729</v>
      </c>
      <c r="E39" s="3">
        <f t="shared" ca="1" si="0"/>
        <v>45748</v>
      </c>
      <c r="F39" s="3">
        <f ca="1">WORKDAY(E39,-4,Holiday[Date])</f>
        <v>45742</v>
      </c>
      <c r="G39" s="3">
        <f ca="1">WORKDAY(E39,-2,Holiday[Date])</f>
        <v>45744</v>
      </c>
      <c r="H39" s="9" t="s">
        <v>1441</v>
      </c>
      <c r="K39" s="23"/>
    </row>
    <row r="40" spans="1:11" x14ac:dyDescent="0.25">
      <c r="A40" s="27"/>
      <c r="B40" s="8">
        <v>1934308</v>
      </c>
      <c r="C40" s="1" t="s">
        <v>1473</v>
      </c>
      <c r="D40" s="2" t="s">
        <v>729</v>
      </c>
      <c r="E40" s="3">
        <f t="shared" ca="1" si="0"/>
        <v>45748</v>
      </c>
      <c r="F40" s="3">
        <f ca="1">WORKDAY(E40,-4,Holiday[Date])</f>
        <v>45742</v>
      </c>
      <c r="G40" s="3">
        <f ca="1">WORKDAY(E40,-2,Holiday[Date])</f>
        <v>45744</v>
      </c>
      <c r="H40" s="9" t="s">
        <v>1441</v>
      </c>
      <c r="K40" s="23"/>
    </row>
    <row r="41" spans="1:11" x14ac:dyDescent="0.25">
      <c r="A41" s="27"/>
      <c r="B41" s="8">
        <v>1934309</v>
      </c>
      <c r="C41" s="1" t="s">
        <v>1474</v>
      </c>
      <c r="D41" s="2" t="s">
        <v>729</v>
      </c>
      <c r="E41" s="3">
        <f t="shared" ca="1" si="0"/>
        <v>45748</v>
      </c>
      <c r="F41" s="3">
        <f ca="1">WORKDAY(E41,-4,Holiday[Date])</f>
        <v>45742</v>
      </c>
      <c r="G41" s="3">
        <f ca="1">WORKDAY(E41,-2,Holiday[Date])</f>
        <v>45744</v>
      </c>
      <c r="H41" s="9" t="s">
        <v>1441</v>
      </c>
      <c r="K41" s="23"/>
    </row>
    <row r="42" spans="1:11" x14ac:dyDescent="0.25">
      <c r="A42" s="27"/>
      <c r="B42" s="8">
        <v>1934310</v>
      </c>
      <c r="C42" s="1" t="s">
        <v>1475</v>
      </c>
      <c r="D42" s="2" t="s">
        <v>729</v>
      </c>
      <c r="E42" s="3">
        <f t="shared" ca="1" si="0"/>
        <v>45748</v>
      </c>
      <c r="F42" s="3">
        <f ca="1">WORKDAY(E42,-4,Holiday[Date])</f>
        <v>45742</v>
      </c>
      <c r="G42" s="3">
        <f ca="1">WORKDAY(E42,-2,Holiday[Date])</f>
        <v>45744</v>
      </c>
      <c r="H42" s="9" t="s">
        <v>1441</v>
      </c>
      <c r="K42" s="23"/>
    </row>
    <row r="43" spans="1:11" x14ac:dyDescent="0.25">
      <c r="A43" s="27"/>
      <c r="B43" s="8">
        <v>1934311</v>
      </c>
      <c r="C43" s="1" t="s">
        <v>1476</v>
      </c>
      <c r="D43" s="2" t="s">
        <v>729</v>
      </c>
      <c r="E43" s="3">
        <f t="shared" ca="1" si="0"/>
        <v>45748</v>
      </c>
      <c r="F43" s="3">
        <f ca="1">WORKDAY(E43,-4,Holiday[Date])</f>
        <v>45742</v>
      </c>
      <c r="G43" s="3">
        <f ca="1">WORKDAY(E43,-2,Holiday[Date])</f>
        <v>45744</v>
      </c>
      <c r="H43" s="9" t="s">
        <v>1441</v>
      </c>
      <c r="K43" s="23"/>
    </row>
    <row r="44" spans="1:11" x14ac:dyDescent="0.25">
      <c r="A44" s="27"/>
      <c r="B44" s="8">
        <v>1934312</v>
      </c>
      <c r="C44" s="1" t="s">
        <v>1477</v>
      </c>
      <c r="D44" s="2" t="s">
        <v>729</v>
      </c>
      <c r="E44" s="3">
        <f t="shared" ca="1" si="0"/>
        <v>45748</v>
      </c>
      <c r="F44" s="3">
        <f ca="1">WORKDAY(E44,-4,Holiday[Date])</f>
        <v>45742</v>
      </c>
      <c r="G44" s="3">
        <f ca="1">WORKDAY(E44,-2,Holiday[Date])</f>
        <v>45744</v>
      </c>
      <c r="H44" s="9" t="s">
        <v>1441</v>
      </c>
      <c r="K44" s="23"/>
    </row>
    <row r="45" spans="1:11" x14ac:dyDescent="0.25">
      <c r="A45" s="27"/>
      <c r="B45" s="8">
        <v>1934313</v>
      </c>
      <c r="C45" s="1" t="s">
        <v>1478</v>
      </c>
      <c r="D45" s="2" t="s">
        <v>729</v>
      </c>
      <c r="E45" s="3">
        <f t="shared" ca="1" si="0"/>
        <v>45748</v>
      </c>
      <c r="F45" s="3">
        <f ca="1">WORKDAY(E45,-4,Holiday[Date])</f>
        <v>45742</v>
      </c>
      <c r="G45" s="3">
        <f ca="1">WORKDAY(E45,-2,Holiday[Date])</f>
        <v>45744</v>
      </c>
      <c r="H45" s="9" t="s">
        <v>1441</v>
      </c>
      <c r="K45" s="23"/>
    </row>
    <row r="46" spans="1:11" x14ac:dyDescent="0.25">
      <c r="A46" s="27"/>
      <c r="B46" s="8">
        <v>1934307</v>
      </c>
      <c r="C46" s="1" t="s">
        <v>1479</v>
      </c>
      <c r="D46" s="2" t="s">
        <v>729</v>
      </c>
      <c r="E46" s="3">
        <f t="shared" ca="1" si="0"/>
        <v>45748</v>
      </c>
      <c r="F46" s="3">
        <f ca="1">WORKDAY(E46,-4,Holiday[Date])</f>
        <v>45742</v>
      </c>
      <c r="G46" s="3">
        <f ca="1">WORKDAY(E46,-2,Holiday[Date])</f>
        <v>45744</v>
      </c>
      <c r="H46" s="9" t="s">
        <v>1441</v>
      </c>
      <c r="K46" s="23"/>
    </row>
    <row r="47" spans="1:11" x14ac:dyDescent="0.25">
      <c r="A47" s="27"/>
      <c r="B47" s="8">
        <v>3209099</v>
      </c>
      <c r="C47" s="1" t="s">
        <v>1480</v>
      </c>
      <c r="D47" s="2" t="s">
        <v>729</v>
      </c>
      <c r="E47" s="3">
        <f t="shared" ca="1" si="0"/>
        <v>45748</v>
      </c>
      <c r="F47" s="3">
        <f ca="1">WORKDAY(E47,-4,Holiday[Date])</f>
        <v>45742</v>
      </c>
      <c r="G47" s="3">
        <f ca="1">WORKDAY(E47,-2,Holiday[Date])</f>
        <v>45744</v>
      </c>
      <c r="H47" s="9" t="s">
        <v>1441</v>
      </c>
      <c r="K47" s="23"/>
    </row>
    <row r="48" spans="1:11" x14ac:dyDescent="0.25">
      <c r="A48" s="27"/>
      <c r="B48" s="8">
        <v>3209100</v>
      </c>
      <c r="C48" s="1" t="s">
        <v>1481</v>
      </c>
      <c r="D48" s="2" t="s">
        <v>729</v>
      </c>
      <c r="E48" s="3">
        <f t="shared" ca="1" si="0"/>
        <v>45748</v>
      </c>
      <c r="F48" s="3">
        <f ca="1">WORKDAY(E48,-4,Holiday[Date])</f>
        <v>45742</v>
      </c>
      <c r="G48" s="3">
        <f ca="1">WORKDAY(E48,-2,Holiday[Date])</f>
        <v>45744</v>
      </c>
      <c r="H48" s="9" t="s">
        <v>1441</v>
      </c>
      <c r="K48" s="23"/>
    </row>
    <row r="49" spans="1:11" x14ac:dyDescent="0.25">
      <c r="A49" s="27"/>
      <c r="B49" s="8">
        <v>3210312</v>
      </c>
      <c r="C49" s="1" t="s">
        <v>1482</v>
      </c>
      <c r="D49" s="2" t="s">
        <v>729</v>
      </c>
      <c r="E49" s="3">
        <f t="shared" ca="1" si="0"/>
        <v>45748</v>
      </c>
      <c r="F49" s="3">
        <f ca="1">WORKDAY(E49,-4,Holiday[Date])</f>
        <v>45742</v>
      </c>
      <c r="G49" s="3">
        <f ca="1">WORKDAY(E49,-2,Holiday[Date])</f>
        <v>45744</v>
      </c>
      <c r="H49" s="9" t="s">
        <v>1441</v>
      </c>
      <c r="K49" s="23"/>
    </row>
    <row r="50" spans="1:11" x14ac:dyDescent="0.25">
      <c r="A50" s="27"/>
      <c r="B50" s="8">
        <v>2534912</v>
      </c>
      <c r="C50" s="1" t="s">
        <v>1483</v>
      </c>
      <c r="D50" s="2" t="s">
        <v>729</v>
      </c>
      <c r="E50" s="3">
        <f t="shared" ca="1" si="0"/>
        <v>45748</v>
      </c>
      <c r="F50" s="3">
        <f ca="1">WORKDAY(E50,-4,Holiday[Date])</f>
        <v>45742</v>
      </c>
      <c r="G50" s="3">
        <f ca="1">WORKDAY(E50,-2,Holiday[Date])</f>
        <v>45744</v>
      </c>
      <c r="H50" s="9" t="s">
        <v>1441</v>
      </c>
      <c r="K50" s="23"/>
    </row>
    <row r="51" spans="1:11" x14ac:dyDescent="0.25">
      <c r="A51" s="27"/>
      <c r="B51" s="89" t="s">
        <v>1484</v>
      </c>
      <c r="C51" s="90"/>
      <c r="D51" s="90"/>
      <c r="E51" s="90"/>
      <c r="F51" s="90"/>
      <c r="G51" s="90"/>
      <c r="H51" s="91"/>
      <c r="K51" s="23"/>
    </row>
    <row r="52" spans="1:11" x14ac:dyDescent="0.25">
      <c r="A52" s="27"/>
      <c r="B52" s="8">
        <v>1879866</v>
      </c>
      <c r="C52" s="1" t="s">
        <v>1485</v>
      </c>
      <c r="D52" s="2" t="s">
        <v>729</v>
      </c>
      <c r="E52" s="3">
        <f t="shared" ref="E52:E67" ca="1" si="1">FirstBusinessday_Mon</f>
        <v>45748</v>
      </c>
      <c r="F52" s="3">
        <f ca="1">WORKDAY(E52,-4,Holiday[Date])</f>
        <v>45742</v>
      </c>
      <c r="G52" s="3">
        <f ca="1">WORKDAY(E52,-2,Holiday[Date])</f>
        <v>45744</v>
      </c>
      <c r="H52" s="9" t="s">
        <v>1441</v>
      </c>
      <c r="K52" s="23"/>
    </row>
    <row r="53" spans="1:11" x14ac:dyDescent="0.25">
      <c r="A53" s="27"/>
      <c r="B53" s="8">
        <v>1853105</v>
      </c>
      <c r="C53" s="1" t="s">
        <v>1486</v>
      </c>
      <c r="D53" s="2" t="s">
        <v>729</v>
      </c>
      <c r="E53" s="3">
        <f t="shared" ca="1" si="1"/>
        <v>45748</v>
      </c>
      <c r="F53" s="3">
        <f ca="1">WORKDAY(E53,-4,Holiday[Date])</f>
        <v>45742</v>
      </c>
      <c r="G53" s="3">
        <f ca="1">WORKDAY(E53,-2,Holiday[Date])</f>
        <v>45744</v>
      </c>
      <c r="H53" s="9" t="s">
        <v>1441</v>
      </c>
      <c r="K53" s="23"/>
    </row>
    <row r="54" spans="1:11" x14ac:dyDescent="0.25">
      <c r="A54" s="27"/>
      <c r="B54" s="8">
        <v>1879880</v>
      </c>
      <c r="C54" s="1" t="s">
        <v>1487</v>
      </c>
      <c r="D54" s="2" t="s">
        <v>729</v>
      </c>
      <c r="E54" s="3">
        <f t="shared" ca="1" si="1"/>
        <v>45748</v>
      </c>
      <c r="F54" s="3">
        <f ca="1">WORKDAY(E54,-4,Holiday[Date])</f>
        <v>45742</v>
      </c>
      <c r="G54" s="3">
        <f ca="1">WORKDAY(E54,-2,Holiday[Date])</f>
        <v>45744</v>
      </c>
      <c r="H54" s="9" t="s">
        <v>1441</v>
      </c>
      <c r="K54" s="23"/>
    </row>
    <row r="55" spans="1:11" x14ac:dyDescent="0.25">
      <c r="A55" s="27"/>
      <c r="B55" s="8">
        <v>1934314</v>
      </c>
      <c r="C55" s="1" t="s">
        <v>1488</v>
      </c>
      <c r="D55" s="2" t="s">
        <v>729</v>
      </c>
      <c r="E55" s="3">
        <f t="shared" ca="1" si="1"/>
        <v>45748</v>
      </c>
      <c r="F55" s="3">
        <f ca="1">WORKDAY(E55,-4,Holiday[Date])</f>
        <v>45742</v>
      </c>
      <c r="G55" s="3">
        <f ca="1">WORKDAY(E55,-2,Holiday[Date])</f>
        <v>45744</v>
      </c>
      <c r="H55" s="9" t="s">
        <v>1441</v>
      </c>
      <c r="K55" s="23"/>
    </row>
    <row r="56" spans="1:11" x14ac:dyDescent="0.25">
      <c r="A56" s="27"/>
      <c r="B56" s="8">
        <v>1879891</v>
      </c>
      <c r="C56" s="1" t="s">
        <v>1489</v>
      </c>
      <c r="D56" s="2" t="s">
        <v>729</v>
      </c>
      <c r="E56" s="3">
        <f t="shared" ca="1" si="1"/>
        <v>45748</v>
      </c>
      <c r="F56" s="3">
        <f ca="1">WORKDAY(E56,-4,Holiday[Date])</f>
        <v>45742</v>
      </c>
      <c r="G56" s="3">
        <f ca="1">WORKDAY(E56,-2,Holiday[Date])</f>
        <v>45744</v>
      </c>
      <c r="H56" s="9" t="s">
        <v>1441</v>
      </c>
      <c r="K56" s="23"/>
    </row>
    <row r="57" spans="1:11" x14ac:dyDescent="0.25">
      <c r="A57" s="27"/>
      <c r="B57" s="8">
        <v>1879900</v>
      </c>
      <c r="C57" s="1" t="s">
        <v>1490</v>
      </c>
      <c r="D57" s="2" t="s">
        <v>729</v>
      </c>
      <c r="E57" s="3">
        <f t="shared" ca="1" si="1"/>
        <v>45748</v>
      </c>
      <c r="F57" s="3">
        <f ca="1">WORKDAY(E57,-4,Holiday[Date])</f>
        <v>45742</v>
      </c>
      <c r="G57" s="3">
        <f ca="1">WORKDAY(E57,-2,Holiday[Date])</f>
        <v>45744</v>
      </c>
      <c r="H57" s="9" t="s">
        <v>1441</v>
      </c>
      <c r="K57" s="23"/>
    </row>
    <row r="58" spans="1:11" x14ac:dyDescent="0.25">
      <c r="A58" s="27"/>
      <c r="B58" s="8">
        <v>1853127</v>
      </c>
      <c r="C58" s="1" t="s">
        <v>1491</v>
      </c>
      <c r="D58" s="2" t="s">
        <v>729</v>
      </c>
      <c r="E58" s="3">
        <f t="shared" ca="1" si="1"/>
        <v>45748</v>
      </c>
      <c r="F58" s="3">
        <f ca="1">WORKDAY(E58,-4,Holiday[Date])</f>
        <v>45742</v>
      </c>
      <c r="G58" s="3">
        <f ca="1">WORKDAY(E58,-2,Holiday[Date])</f>
        <v>45744</v>
      </c>
      <c r="H58" s="9" t="s">
        <v>1441</v>
      </c>
      <c r="K58" s="23"/>
    </row>
    <row r="59" spans="1:11" x14ac:dyDescent="0.25">
      <c r="A59" s="27"/>
      <c r="B59" s="8">
        <v>3325341</v>
      </c>
      <c r="C59" s="1" t="s">
        <v>2217</v>
      </c>
      <c r="D59" s="2" t="s">
        <v>729</v>
      </c>
      <c r="E59" s="3">
        <f t="shared" ca="1" si="1"/>
        <v>45748</v>
      </c>
      <c r="F59" s="3">
        <f ca="1">WORKDAY(E59,-4,Holiday[Date])</f>
        <v>45742</v>
      </c>
      <c r="G59" s="3">
        <f ca="1">WORKDAY(E59,-2,Holiday[Date])</f>
        <v>45744</v>
      </c>
      <c r="H59" s="9" t="s">
        <v>1441</v>
      </c>
      <c r="K59" s="23"/>
    </row>
    <row r="60" spans="1:11" x14ac:dyDescent="0.25">
      <c r="A60" s="27"/>
      <c r="B60" s="8">
        <v>1853123</v>
      </c>
      <c r="C60" s="1" t="s">
        <v>1492</v>
      </c>
      <c r="D60" s="2" t="s">
        <v>729</v>
      </c>
      <c r="E60" s="3">
        <f t="shared" ca="1" si="1"/>
        <v>45748</v>
      </c>
      <c r="F60" s="3">
        <f ca="1">WORKDAY(E60,-4,Holiday[Date])</f>
        <v>45742</v>
      </c>
      <c r="G60" s="3">
        <f ca="1">WORKDAY(E60,-2,Holiday[Date])</f>
        <v>45744</v>
      </c>
      <c r="H60" s="9" t="s">
        <v>1441</v>
      </c>
      <c r="K60" s="23"/>
    </row>
    <row r="61" spans="1:11" x14ac:dyDescent="0.25">
      <c r="A61" s="27"/>
      <c r="B61" s="8">
        <v>1853131</v>
      </c>
      <c r="C61" s="1" t="s">
        <v>1493</v>
      </c>
      <c r="D61" s="2" t="s">
        <v>729</v>
      </c>
      <c r="E61" s="3">
        <f t="shared" ca="1" si="1"/>
        <v>45748</v>
      </c>
      <c r="F61" s="3">
        <f ca="1">WORKDAY(E61,-4,Holiday[Date])</f>
        <v>45742</v>
      </c>
      <c r="G61" s="3">
        <f ca="1">WORKDAY(E61,-2,Holiday[Date])</f>
        <v>45744</v>
      </c>
      <c r="H61" s="9" t="s">
        <v>1441</v>
      </c>
      <c r="K61" s="23"/>
    </row>
    <row r="62" spans="1:11" x14ac:dyDescent="0.25">
      <c r="A62" s="27"/>
      <c r="B62" s="8">
        <v>1853140</v>
      </c>
      <c r="C62" s="1" t="s">
        <v>1494</v>
      </c>
      <c r="D62" s="2" t="s">
        <v>729</v>
      </c>
      <c r="E62" s="3">
        <f t="shared" ca="1" si="1"/>
        <v>45748</v>
      </c>
      <c r="F62" s="3">
        <f ca="1">WORKDAY(E62,-4,Holiday[Date])</f>
        <v>45742</v>
      </c>
      <c r="G62" s="3">
        <f ca="1">WORKDAY(E62,-2,Holiday[Date])</f>
        <v>45744</v>
      </c>
      <c r="H62" s="9" t="s">
        <v>1441</v>
      </c>
      <c r="K62" s="23"/>
    </row>
    <row r="63" spans="1:11" x14ac:dyDescent="0.25">
      <c r="A63" s="27"/>
      <c r="B63" s="42">
        <v>2702841</v>
      </c>
      <c r="C63" s="43" t="s">
        <v>1495</v>
      </c>
      <c r="D63" s="2" t="s">
        <v>729</v>
      </c>
      <c r="E63" s="3">
        <f t="shared" ca="1" si="1"/>
        <v>45748</v>
      </c>
      <c r="F63" s="3">
        <f ca="1">WORKDAY(E63,-4,Holiday[Date])</f>
        <v>45742</v>
      </c>
      <c r="G63" s="3">
        <f ca="1">WORKDAY(E63,-2,Holiday[Date])</f>
        <v>45744</v>
      </c>
      <c r="H63" s="9" t="s">
        <v>1441</v>
      </c>
      <c r="K63" s="23"/>
    </row>
    <row r="64" spans="1:11" x14ac:dyDescent="0.25">
      <c r="A64" s="27"/>
      <c r="B64" s="8">
        <v>1861103</v>
      </c>
      <c r="C64" s="1" t="s">
        <v>1496</v>
      </c>
      <c r="D64" s="2" t="s">
        <v>729</v>
      </c>
      <c r="E64" s="3">
        <f t="shared" ca="1" si="1"/>
        <v>45748</v>
      </c>
      <c r="F64" s="3">
        <f ca="1">WORKDAY(E64,-4,Holiday[Date])</f>
        <v>45742</v>
      </c>
      <c r="G64" s="3">
        <f ca="1">WORKDAY(E64,-2,Holiday[Date])</f>
        <v>45744</v>
      </c>
      <c r="H64" s="9" t="s">
        <v>1441</v>
      </c>
      <c r="K64" s="23"/>
    </row>
    <row r="65" spans="1:11" x14ac:dyDescent="0.25">
      <c r="A65" s="27"/>
      <c r="B65" s="8">
        <v>1934306</v>
      </c>
      <c r="C65" s="1" t="s">
        <v>1497</v>
      </c>
      <c r="D65" s="2" t="s">
        <v>729</v>
      </c>
      <c r="E65" s="3">
        <f t="shared" ca="1" si="1"/>
        <v>45748</v>
      </c>
      <c r="F65" s="3">
        <f ca="1">WORKDAY(E65,-4,Holiday[Date])</f>
        <v>45742</v>
      </c>
      <c r="G65" s="3">
        <f ca="1">WORKDAY(E65,-2,Holiday[Date])</f>
        <v>45744</v>
      </c>
      <c r="H65" s="9" t="s">
        <v>1441</v>
      </c>
      <c r="K65" s="23"/>
    </row>
    <row r="66" spans="1:11" x14ac:dyDescent="0.25">
      <c r="A66" s="27"/>
      <c r="B66" s="8">
        <v>2414887</v>
      </c>
      <c r="C66" s="1" t="s">
        <v>1498</v>
      </c>
      <c r="D66" s="2" t="s">
        <v>729</v>
      </c>
      <c r="E66" s="3">
        <f t="shared" ca="1" si="1"/>
        <v>45748</v>
      </c>
      <c r="F66" s="3">
        <f ca="1">WORKDAY(E66,-4,Holiday[Date])</f>
        <v>45742</v>
      </c>
      <c r="G66" s="3">
        <f ca="1">WORKDAY(E66,-2,Holiday[Date])</f>
        <v>45744</v>
      </c>
      <c r="H66" s="9" t="s">
        <v>1441</v>
      </c>
      <c r="K66" s="23"/>
    </row>
    <row r="67" spans="1:11" x14ac:dyDescent="0.25">
      <c r="A67" s="27"/>
      <c r="B67" s="8">
        <v>2502628</v>
      </c>
      <c r="C67" s="1" t="s">
        <v>1499</v>
      </c>
      <c r="D67" s="2" t="s">
        <v>729</v>
      </c>
      <c r="E67" s="3">
        <f t="shared" ca="1" si="1"/>
        <v>45748</v>
      </c>
      <c r="F67" s="3">
        <f ca="1">WORKDAY(E67,-4,Holiday[Date])</f>
        <v>45742</v>
      </c>
      <c r="G67" s="3">
        <f ca="1">WORKDAY(E67,-2,Holiday[Date])</f>
        <v>45744</v>
      </c>
      <c r="H67" s="9" t="s">
        <v>1441</v>
      </c>
      <c r="K67" s="23"/>
    </row>
    <row r="68" spans="1:11" x14ac:dyDescent="0.25">
      <c r="A68" s="27"/>
      <c r="B68" s="89" t="s">
        <v>1500</v>
      </c>
      <c r="C68" s="90"/>
      <c r="D68" s="90"/>
      <c r="E68" s="90"/>
      <c r="F68" s="90"/>
      <c r="G68" s="90"/>
      <c r="H68" s="91"/>
      <c r="K68" s="23"/>
    </row>
    <row r="69" spans="1:11" x14ac:dyDescent="0.25">
      <c r="A69" s="27"/>
      <c r="B69" s="8">
        <v>1853106</v>
      </c>
      <c r="C69" s="1" t="s">
        <v>1501</v>
      </c>
      <c r="D69" s="2" t="s">
        <v>729</v>
      </c>
      <c r="E69" s="3">
        <f t="shared" ref="E69:E137" ca="1" si="2">FirstBusinessday_Mon</f>
        <v>45748</v>
      </c>
      <c r="F69" s="3">
        <f ca="1">WORKDAY(E69,-4,Holiday[Date])</f>
        <v>45742</v>
      </c>
      <c r="G69" s="3">
        <f ca="1">WORKDAY(E69,-2,Holiday[Date])</f>
        <v>45744</v>
      </c>
      <c r="H69" s="9" t="s">
        <v>1441</v>
      </c>
      <c r="K69" s="23"/>
    </row>
    <row r="70" spans="1:11" x14ac:dyDescent="0.25">
      <c r="A70" s="27"/>
      <c r="B70" s="8">
        <v>1853128</v>
      </c>
      <c r="C70" s="1" t="s">
        <v>1502</v>
      </c>
      <c r="D70" s="2" t="s">
        <v>729</v>
      </c>
      <c r="E70" s="3">
        <f t="shared" ca="1" si="2"/>
        <v>45748</v>
      </c>
      <c r="F70" s="3">
        <f ca="1">WORKDAY(E70,-4,Holiday[Date])</f>
        <v>45742</v>
      </c>
      <c r="G70" s="3">
        <f ca="1">WORKDAY(E70,-2,Holiday[Date])</f>
        <v>45744</v>
      </c>
      <c r="H70" s="9" t="s">
        <v>1441</v>
      </c>
      <c r="K70" s="23"/>
    </row>
    <row r="71" spans="1:11" x14ac:dyDescent="0.25">
      <c r="A71" s="27"/>
      <c r="B71" s="8">
        <v>1853124</v>
      </c>
      <c r="C71" s="1" t="s">
        <v>1503</v>
      </c>
      <c r="D71" s="2" t="s">
        <v>729</v>
      </c>
      <c r="E71" s="3">
        <f t="shared" ca="1" si="2"/>
        <v>45748</v>
      </c>
      <c r="F71" s="3">
        <f ca="1">WORKDAY(E71,-4,Holiday[Date])</f>
        <v>45742</v>
      </c>
      <c r="G71" s="3">
        <f ca="1">WORKDAY(E71,-2,Holiday[Date])</f>
        <v>45744</v>
      </c>
      <c r="H71" s="9" t="s">
        <v>1441</v>
      </c>
      <c r="K71" s="23"/>
    </row>
    <row r="72" spans="1:11" x14ac:dyDescent="0.25">
      <c r="A72" s="27"/>
      <c r="B72" s="8">
        <v>1853133</v>
      </c>
      <c r="C72" s="1" t="s">
        <v>1504</v>
      </c>
      <c r="D72" s="2" t="s">
        <v>729</v>
      </c>
      <c r="E72" s="3">
        <f t="shared" ca="1" si="2"/>
        <v>45748</v>
      </c>
      <c r="F72" s="3">
        <f ca="1">WORKDAY(E72,-4,Holiday[Date])</f>
        <v>45742</v>
      </c>
      <c r="G72" s="3">
        <f ca="1">WORKDAY(E72,-2,Holiday[Date])</f>
        <v>45744</v>
      </c>
      <c r="H72" s="9" t="s">
        <v>1441</v>
      </c>
      <c r="K72" s="23"/>
    </row>
    <row r="73" spans="1:11" ht="14.25" customHeight="1" x14ac:dyDescent="0.25">
      <c r="A73" s="27"/>
      <c r="B73" s="8">
        <v>1853139</v>
      </c>
      <c r="C73" s="1" t="s">
        <v>1505</v>
      </c>
      <c r="D73" s="2" t="s">
        <v>729</v>
      </c>
      <c r="E73" s="3">
        <f t="shared" ca="1" si="2"/>
        <v>45748</v>
      </c>
      <c r="F73" s="3">
        <f ca="1">WORKDAY(E73,-4,Holiday[Date])</f>
        <v>45742</v>
      </c>
      <c r="G73" s="3">
        <f ca="1">WORKDAY(E73,-2,Holiday[Date])</f>
        <v>45744</v>
      </c>
      <c r="H73" s="9" t="s">
        <v>1441</v>
      </c>
      <c r="K73" s="23"/>
    </row>
    <row r="74" spans="1:11" x14ac:dyDescent="0.25">
      <c r="A74" s="27"/>
      <c r="B74" s="8">
        <v>2335554</v>
      </c>
      <c r="C74" s="1" t="s">
        <v>1506</v>
      </c>
      <c r="D74" s="2" t="s">
        <v>729</v>
      </c>
      <c r="E74" s="3">
        <f ca="1">FirstBusinessday_Mon</f>
        <v>45748</v>
      </c>
      <c r="F74" s="3">
        <f ca="1">WORKDAY(E74,-4,Holiday[Date])</f>
        <v>45742</v>
      </c>
      <c r="G74" s="3">
        <f ca="1">WORKDAY(E74,-2,Holiday[Date])</f>
        <v>45744</v>
      </c>
      <c r="H74" s="9" t="s">
        <v>1441</v>
      </c>
      <c r="K74" s="23"/>
    </row>
    <row r="75" spans="1:11" x14ac:dyDescent="0.25">
      <c r="A75" s="27"/>
      <c r="B75" s="8">
        <v>2335555</v>
      </c>
      <c r="C75" s="1" t="s">
        <v>1507</v>
      </c>
      <c r="D75" s="2" t="s">
        <v>729</v>
      </c>
      <c r="E75" s="3">
        <f ca="1">FirstBusinessday_Mon</f>
        <v>45748</v>
      </c>
      <c r="F75" s="3">
        <f ca="1">WORKDAY(E75,-4,Holiday[Date])</f>
        <v>45742</v>
      </c>
      <c r="G75" s="3">
        <f ca="1">WORKDAY(E75,-2,Holiday[Date])</f>
        <v>45744</v>
      </c>
      <c r="H75" s="9" t="s">
        <v>1441</v>
      </c>
      <c r="K75" s="23"/>
    </row>
    <row r="76" spans="1:11" x14ac:dyDescent="0.25">
      <c r="A76" s="27"/>
      <c r="B76" s="89" t="s">
        <v>1508</v>
      </c>
      <c r="C76" s="90"/>
      <c r="D76" s="90"/>
      <c r="E76" s="90"/>
      <c r="F76" s="90"/>
      <c r="G76" s="90"/>
      <c r="H76" s="91"/>
      <c r="K76" s="23"/>
    </row>
    <row r="77" spans="1:11" x14ac:dyDescent="0.25">
      <c r="A77" s="27"/>
      <c r="B77" s="8">
        <v>1879868</v>
      </c>
      <c r="C77" s="1" t="s">
        <v>1509</v>
      </c>
      <c r="D77" s="2" t="s">
        <v>729</v>
      </c>
      <c r="E77" s="3">
        <f t="shared" ref="E77:E112" ca="1" si="3">FirstBusinessday_Mon</f>
        <v>45748</v>
      </c>
      <c r="F77" s="3">
        <f ca="1">WORKDAY(E77,-4,Holiday[Date])</f>
        <v>45742</v>
      </c>
      <c r="G77" s="3">
        <f ca="1">WORKDAY(E77,-2,Holiday[Date])</f>
        <v>45744</v>
      </c>
      <c r="H77" s="9" t="s">
        <v>1441</v>
      </c>
      <c r="K77" s="23"/>
    </row>
    <row r="78" spans="1:11" x14ac:dyDescent="0.25">
      <c r="A78" s="27"/>
      <c r="B78" s="8">
        <v>2927124</v>
      </c>
      <c r="C78" s="1" t="s">
        <v>1510</v>
      </c>
      <c r="D78" s="2" t="s">
        <v>729</v>
      </c>
      <c r="E78" s="3">
        <f t="shared" ca="1" si="3"/>
        <v>45748</v>
      </c>
      <c r="F78" s="3">
        <f ca="1">WORKDAY(E78,-4,Holiday[Date])</f>
        <v>45742</v>
      </c>
      <c r="G78" s="3">
        <f ca="1">WORKDAY(E78,-2,Holiday[Date])</f>
        <v>45744</v>
      </c>
      <c r="H78" s="9" t="s">
        <v>1441</v>
      </c>
      <c r="K78" s="23"/>
    </row>
    <row r="79" spans="1:11" x14ac:dyDescent="0.25">
      <c r="A79" s="27"/>
      <c r="B79" s="8">
        <v>2927125</v>
      </c>
      <c r="C79" s="1" t="s">
        <v>1511</v>
      </c>
      <c r="D79" s="2" t="s">
        <v>729</v>
      </c>
      <c r="E79" s="3">
        <f t="shared" ca="1" si="3"/>
        <v>45748</v>
      </c>
      <c r="F79" s="3">
        <f ca="1">WORKDAY(E79,-4,Holiday[Date])</f>
        <v>45742</v>
      </c>
      <c r="G79" s="3">
        <f ca="1">WORKDAY(E79,-2,Holiday[Date])</f>
        <v>45744</v>
      </c>
      <c r="H79" s="9" t="s">
        <v>1441</v>
      </c>
      <c r="K79" s="23"/>
    </row>
    <row r="80" spans="1:11" x14ac:dyDescent="0.25">
      <c r="A80" s="27"/>
      <c r="B80" s="8">
        <v>1879869</v>
      </c>
      <c r="C80" s="1" t="s">
        <v>1512</v>
      </c>
      <c r="D80" s="2" t="s">
        <v>729</v>
      </c>
      <c r="E80" s="3">
        <f t="shared" ca="1" si="3"/>
        <v>45748</v>
      </c>
      <c r="F80" s="3">
        <f ca="1">WORKDAY(E80,-4,Holiday[Date])</f>
        <v>45742</v>
      </c>
      <c r="G80" s="3">
        <f ca="1">WORKDAY(E80,-2,Holiday[Date])</f>
        <v>45744</v>
      </c>
      <c r="H80" s="9" t="s">
        <v>1441</v>
      </c>
      <c r="K80" s="23"/>
    </row>
    <row r="81" spans="1:11" x14ac:dyDescent="0.25">
      <c r="A81" s="27"/>
      <c r="B81" s="8">
        <v>1853108</v>
      </c>
      <c r="C81" s="1" t="s">
        <v>1513</v>
      </c>
      <c r="D81" s="2" t="s">
        <v>729</v>
      </c>
      <c r="E81" s="3">
        <f t="shared" ca="1" si="3"/>
        <v>45748</v>
      </c>
      <c r="F81" s="3">
        <f ca="1">WORKDAY(E81,-4,Holiday[Date])</f>
        <v>45742</v>
      </c>
      <c r="G81" s="3">
        <f ca="1">WORKDAY(E81,-2,Holiday[Date])</f>
        <v>45744</v>
      </c>
      <c r="H81" s="9" t="s">
        <v>1441</v>
      </c>
      <c r="K81" s="23"/>
    </row>
    <row r="82" spans="1:11" x14ac:dyDescent="0.25">
      <c r="A82" s="27"/>
      <c r="B82" s="8">
        <v>1853109</v>
      </c>
      <c r="C82" s="1" t="s">
        <v>1514</v>
      </c>
      <c r="D82" s="2" t="s">
        <v>729</v>
      </c>
      <c r="E82" s="3">
        <f t="shared" ca="1" si="3"/>
        <v>45748</v>
      </c>
      <c r="F82" s="3">
        <f ca="1">WORKDAY(E82,-4,Holiday[Date])</f>
        <v>45742</v>
      </c>
      <c r="G82" s="3">
        <f ca="1">WORKDAY(E82,-2,Holiday[Date])</f>
        <v>45744</v>
      </c>
      <c r="H82" s="9" t="s">
        <v>1441</v>
      </c>
      <c r="K82" s="23"/>
    </row>
    <row r="83" spans="1:11" x14ac:dyDescent="0.25">
      <c r="A83" s="27"/>
      <c r="B83" s="8">
        <v>2117074</v>
      </c>
      <c r="C83" s="1" t="s">
        <v>1515</v>
      </c>
      <c r="D83" s="2" t="s">
        <v>729</v>
      </c>
      <c r="E83" s="3">
        <f ca="1">FirstBusinessday_Mon</f>
        <v>45748</v>
      </c>
      <c r="F83" s="3">
        <f ca="1">WORKDAY(E83,-4,Holiday[Date])</f>
        <v>45742</v>
      </c>
      <c r="G83" s="3">
        <f ca="1">WORKDAY(E83,-2,Holiday[Date])</f>
        <v>45744</v>
      </c>
      <c r="H83" s="9" t="s">
        <v>1441</v>
      </c>
      <c r="K83" s="23"/>
    </row>
    <row r="84" spans="1:11" x14ac:dyDescent="0.25">
      <c r="A84" s="27"/>
      <c r="B84" s="8">
        <v>3287573</v>
      </c>
      <c r="C84" s="1" t="s">
        <v>1516</v>
      </c>
      <c r="D84" s="2" t="s">
        <v>729</v>
      </c>
      <c r="E84" s="3">
        <f ca="1">FirstBusinessday_Mon</f>
        <v>45748</v>
      </c>
      <c r="F84" s="3">
        <f ca="1">WORKDAY(E84,-4,Holiday[Date])</f>
        <v>45742</v>
      </c>
      <c r="G84" s="3">
        <f ca="1">WORKDAY(E84,-2,Holiday[Date])</f>
        <v>45744</v>
      </c>
      <c r="H84" s="9" t="s">
        <v>1441</v>
      </c>
      <c r="K84" s="23"/>
    </row>
    <row r="85" spans="1:11" x14ac:dyDescent="0.25">
      <c r="A85" s="27"/>
      <c r="B85" s="8">
        <v>3287572</v>
      </c>
      <c r="C85" s="1" t="s">
        <v>1517</v>
      </c>
      <c r="D85" s="2" t="s">
        <v>729</v>
      </c>
      <c r="E85" s="3">
        <f ca="1">FirstBusinessday_Mon</f>
        <v>45748</v>
      </c>
      <c r="F85" s="3">
        <f ca="1">WORKDAY(E85,-4,Holiday[Date])</f>
        <v>45742</v>
      </c>
      <c r="G85" s="3">
        <f ca="1">WORKDAY(E85,-2,Holiday[Date])</f>
        <v>45744</v>
      </c>
      <c r="H85" s="9" t="s">
        <v>1441</v>
      </c>
      <c r="K85" s="23"/>
    </row>
    <row r="86" spans="1:11" x14ac:dyDescent="0.25">
      <c r="A86" s="27"/>
      <c r="B86" s="8">
        <v>3287574</v>
      </c>
      <c r="C86" s="1" t="s">
        <v>1518</v>
      </c>
      <c r="D86" s="2" t="s">
        <v>729</v>
      </c>
      <c r="E86" s="3">
        <f ca="1">FirstBusinessday_Mon</f>
        <v>45748</v>
      </c>
      <c r="F86" s="3">
        <f ca="1">WORKDAY(E86,-4,Holiday[Date])</f>
        <v>45742</v>
      </c>
      <c r="G86" s="3">
        <f ca="1">WORKDAY(E86,-2,Holiday[Date])</f>
        <v>45744</v>
      </c>
      <c r="H86" s="9" t="s">
        <v>1441</v>
      </c>
      <c r="K86" s="23"/>
    </row>
    <row r="87" spans="1:11" x14ac:dyDescent="0.25">
      <c r="A87" s="27"/>
      <c r="B87" s="8">
        <v>3287575</v>
      </c>
      <c r="C87" s="1" t="s">
        <v>1519</v>
      </c>
      <c r="D87" s="2" t="s">
        <v>729</v>
      </c>
      <c r="E87" s="3">
        <f ca="1">FirstBusinessday_Mon</f>
        <v>45748</v>
      </c>
      <c r="F87" s="3">
        <f ca="1">WORKDAY(E87,-4,Holiday[Date])</f>
        <v>45742</v>
      </c>
      <c r="G87" s="3">
        <f ca="1">WORKDAY(E87,-2,Holiday[Date])</f>
        <v>45744</v>
      </c>
      <c r="H87" s="9" t="s">
        <v>1441</v>
      </c>
      <c r="K87" s="23"/>
    </row>
    <row r="88" spans="1:11" x14ac:dyDescent="0.25">
      <c r="A88" s="27"/>
      <c r="B88" s="8">
        <v>2126173</v>
      </c>
      <c r="C88" s="1" t="s">
        <v>1520</v>
      </c>
      <c r="D88" s="2" t="s">
        <v>729</v>
      </c>
      <c r="E88" s="3">
        <f t="shared" ca="1" si="3"/>
        <v>45748</v>
      </c>
      <c r="F88" s="3">
        <f ca="1">WORKDAY(E88,-4,Holiday[Date])</f>
        <v>45742</v>
      </c>
      <c r="G88" s="3">
        <f ca="1">WORKDAY(E88,-2,Holiday[Date])</f>
        <v>45744</v>
      </c>
      <c r="H88" s="9" t="s">
        <v>1441</v>
      </c>
      <c r="K88" s="23"/>
    </row>
    <row r="89" spans="1:11" x14ac:dyDescent="0.25">
      <c r="A89" s="27"/>
      <c r="B89" s="8">
        <v>1879884</v>
      </c>
      <c r="C89" s="1" t="s">
        <v>1521</v>
      </c>
      <c r="D89" s="2" t="s">
        <v>729</v>
      </c>
      <c r="E89" s="3">
        <f t="shared" ca="1" si="3"/>
        <v>45748</v>
      </c>
      <c r="F89" s="3">
        <f ca="1">WORKDAY(E89,-4,Holiday[Date])</f>
        <v>45742</v>
      </c>
      <c r="G89" s="3">
        <f ca="1">WORKDAY(E89,-2,Holiday[Date])</f>
        <v>45744</v>
      </c>
      <c r="H89" s="9" t="s">
        <v>1441</v>
      </c>
      <c r="K89" s="23"/>
    </row>
    <row r="90" spans="1:11" x14ac:dyDescent="0.25">
      <c r="A90" s="27"/>
      <c r="B90" s="8">
        <v>1879885</v>
      </c>
      <c r="C90" s="1" t="s">
        <v>1522</v>
      </c>
      <c r="D90" s="2" t="s">
        <v>729</v>
      </c>
      <c r="E90" s="3">
        <f t="shared" ca="1" si="3"/>
        <v>45748</v>
      </c>
      <c r="F90" s="3">
        <f ca="1">WORKDAY(E90,-4,Holiday[Date])</f>
        <v>45742</v>
      </c>
      <c r="G90" s="3">
        <f ca="1">WORKDAY(E90,-2,Holiday[Date])</f>
        <v>45744</v>
      </c>
      <c r="H90" s="9" t="s">
        <v>1441</v>
      </c>
      <c r="K90" s="23"/>
    </row>
    <row r="91" spans="1:11" x14ac:dyDescent="0.25">
      <c r="A91" s="27"/>
      <c r="B91" s="8">
        <v>1853116</v>
      </c>
      <c r="C91" s="1" t="s">
        <v>1523</v>
      </c>
      <c r="D91" s="2" t="s">
        <v>729</v>
      </c>
      <c r="E91" s="3">
        <f t="shared" ca="1" si="3"/>
        <v>45748</v>
      </c>
      <c r="F91" s="3">
        <f ca="1">WORKDAY(E91,-4,Holiday[Date])</f>
        <v>45742</v>
      </c>
      <c r="G91" s="3">
        <f ca="1">WORKDAY(E91,-2,Holiday[Date])</f>
        <v>45744</v>
      </c>
      <c r="H91" s="9" t="s">
        <v>1441</v>
      </c>
      <c r="K91" s="23"/>
    </row>
    <row r="92" spans="1:11" x14ac:dyDescent="0.25">
      <c r="A92" s="27"/>
      <c r="B92" s="8">
        <v>1853118</v>
      </c>
      <c r="C92" s="1" t="s">
        <v>1524</v>
      </c>
      <c r="D92" s="2" t="s">
        <v>729</v>
      </c>
      <c r="E92" s="3">
        <f t="shared" ca="1" si="3"/>
        <v>45748</v>
      </c>
      <c r="F92" s="3">
        <f ca="1">WORKDAY(E92,-4,Holiday[Date])</f>
        <v>45742</v>
      </c>
      <c r="G92" s="3">
        <f ca="1">WORKDAY(E92,-2,Holiday[Date])</f>
        <v>45744</v>
      </c>
      <c r="H92" s="9" t="s">
        <v>1441</v>
      </c>
      <c r="K92" s="23"/>
    </row>
    <row r="93" spans="1:11" x14ac:dyDescent="0.25">
      <c r="A93" s="27"/>
      <c r="B93" s="8">
        <v>1853112</v>
      </c>
      <c r="C93" s="1" t="s">
        <v>1525</v>
      </c>
      <c r="D93" s="2" t="s">
        <v>729</v>
      </c>
      <c r="E93" s="3">
        <f t="shared" ca="1" si="3"/>
        <v>45748</v>
      </c>
      <c r="F93" s="3">
        <f ca="1">WORKDAY(E93,-4,Holiday[Date])</f>
        <v>45742</v>
      </c>
      <c r="G93" s="3">
        <f ca="1">WORKDAY(E93,-2,Holiday[Date])</f>
        <v>45744</v>
      </c>
      <c r="H93" s="9" t="s">
        <v>1441</v>
      </c>
      <c r="K93" s="23"/>
    </row>
    <row r="94" spans="1:11" x14ac:dyDescent="0.25">
      <c r="A94" s="27"/>
      <c r="B94" s="8">
        <v>1934316</v>
      </c>
      <c r="C94" s="1" t="s">
        <v>1526</v>
      </c>
      <c r="D94" s="2" t="s">
        <v>729</v>
      </c>
      <c r="E94" s="3">
        <f t="shared" ca="1" si="3"/>
        <v>45748</v>
      </c>
      <c r="F94" s="3">
        <f ca="1">WORKDAY(E94,-4,Holiday[Date])</f>
        <v>45742</v>
      </c>
      <c r="G94" s="3">
        <f ca="1">WORKDAY(E94,-2,Holiday[Date])</f>
        <v>45744</v>
      </c>
      <c r="H94" s="9" t="s">
        <v>1441</v>
      </c>
      <c r="K94" s="23"/>
    </row>
    <row r="95" spans="1:11" x14ac:dyDescent="0.25">
      <c r="A95" s="27"/>
      <c r="B95" s="8">
        <v>1879893</v>
      </c>
      <c r="C95" s="1" t="s">
        <v>1527</v>
      </c>
      <c r="D95" s="2" t="s">
        <v>729</v>
      </c>
      <c r="E95" s="3">
        <f t="shared" ca="1" si="3"/>
        <v>45748</v>
      </c>
      <c r="F95" s="3">
        <f ca="1">WORKDAY(E95,-4,Holiday[Date])</f>
        <v>45742</v>
      </c>
      <c r="G95" s="3">
        <f ca="1">WORKDAY(E95,-2,Holiday[Date])</f>
        <v>45744</v>
      </c>
      <c r="H95" s="9" t="s">
        <v>1441</v>
      </c>
      <c r="K95" s="23"/>
    </row>
    <row r="96" spans="1:11" x14ac:dyDescent="0.25">
      <c r="A96" s="27"/>
      <c r="B96" s="8">
        <v>1879894</v>
      </c>
      <c r="C96" s="1" t="s">
        <v>1528</v>
      </c>
      <c r="D96" s="2" t="s">
        <v>729</v>
      </c>
      <c r="E96" s="3">
        <f t="shared" ca="1" si="3"/>
        <v>45748</v>
      </c>
      <c r="F96" s="3">
        <f ca="1">WORKDAY(E96,-4,Holiday[Date])</f>
        <v>45742</v>
      </c>
      <c r="G96" s="3">
        <f ca="1">WORKDAY(E96,-2,Holiday[Date])</f>
        <v>45744</v>
      </c>
      <c r="H96" s="9" t="s">
        <v>1441</v>
      </c>
      <c r="K96" s="23"/>
    </row>
    <row r="97" spans="1:11" x14ac:dyDescent="0.25">
      <c r="A97" s="27"/>
      <c r="B97" s="8">
        <v>1934318</v>
      </c>
      <c r="C97" s="1" t="s">
        <v>1529</v>
      </c>
      <c r="D97" s="2" t="s">
        <v>729</v>
      </c>
      <c r="E97" s="3">
        <f t="shared" ca="1" si="3"/>
        <v>45748</v>
      </c>
      <c r="F97" s="3">
        <f ca="1">WORKDAY(E97,-4,Holiday[Date])</f>
        <v>45742</v>
      </c>
      <c r="G97" s="3">
        <f ca="1">WORKDAY(E97,-2,Holiday[Date])</f>
        <v>45744</v>
      </c>
      <c r="H97" s="9" t="s">
        <v>1441</v>
      </c>
      <c r="K97" s="23"/>
    </row>
    <row r="98" spans="1:11" x14ac:dyDescent="0.25">
      <c r="A98" s="27"/>
      <c r="B98" s="8">
        <v>1934323</v>
      </c>
      <c r="C98" s="1" t="s">
        <v>1530</v>
      </c>
      <c r="D98" s="2" t="s">
        <v>729</v>
      </c>
      <c r="E98" s="3">
        <f t="shared" ca="1" si="3"/>
        <v>45748</v>
      </c>
      <c r="F98" s="3">
        <f ca="1">WORKDAY(E98,-4,Holiday[Date])</f>
        <v>45742</v>
      </c>
      <c r="G98" s="3">
        <f ca="1">WORKDAY(E98,-2,Holiday[Date])</f>
        <v>45744</v>
      </c>
      <c r="H98" s="9" t="s">
        <v>1441</v>
      </c>
      <c r="K98" s="23"/>
    </row>
    <row r="99" spans="1:11" x14ac:dyDescent="0.25">
      <c r="A99" s="27"/>
      <c r="B99" s="8">
        <v>1934328</v>
      </c>
      <c r="C99" s="1" t="s">
        <v>1531</v>
      </c>
      <c r="D99" s="2" t="s">
        <v>729</v>
      </c>
      <c r="E99" s="3">
        <f t="shared" ca="1" si="3"/>
        <v>45748</v>
      </c>
      <c r="F99" s="3">
        <f ca="1">WORKDAY(E99,-4,Holiday[Date])</f>
        <v>45742</v>
      </c>
      <c r="G99" s="3">
        <f ca="1">WORKDAY(E99,-2,Holiday[Date])</f>
        <v>45744</v>
      </c>
      <c r="H99" s="9" t="s">
        <v>1441</v>
      </c>
      <c r="K99" s="23"/>
    </row>
    <row r="100" spans="1:11" x14ac:dyDescent="0.25">
      <c r="A100" s="27"/>
      <c r="B100" s="8">
        <v>1879901</v>
      </c>
      <c r="C100" s="1" t="s">
        <v>1532</v>
      </c>
      <c r="D100" s="2" t="s">
        <v>729</v>
      </c>
      <c r="E100" s="3">
        <f t="shared" ca="1" si="2"/>
        <v>45748</v>
      </c>
      <c r="F100" s="3">
        <f ca="1">WORKDAY(E100,-4,Holiday[Date])</f>
        <v>45742</v>
      </c>
      <c r="G100" s="3">
        <f ca="1">WORKDAY(E100,-2,Holiday[Date])</f>
        <v>45744</v>
      </c>
      <c r="H100" s="9" t="s">
        <v>1441</v>
      </c>
      <c r="K100" s="23"/>
    </row>
    <row r="101" spans="1:11" x14ac:dyDescent="0.25">
      <c r="A101" s="27"/>
      <c r="B101" s="8">
        <v>1879905</v>
      </c>
      <c r="C101" s="1" t="s">
        <v>1533</v>
      </c>
      <c r="D101" s="2" t="s">
        <v>729</v>
      </c>
      <c r="E101" s="3">
        <f t="shared" ca="1" si="3"/>
        <v>45748</v>
      </c>
      <c r="F101" s="3">
        <f ca="1">WORKDAY(E101,-4,Holiday[Date])</f>
        <v>45742</v>
      </c>
      <c r="G101" s="3">
        <f ca="1">WORKDAY(E101,-2,Holiday[Date])</f>
        <v>45744</v>
      </c>
      <c r="H101" s="9" t="s">
        <v>1441</v>
      </c>
      <c r="K101" s="23"/>
    </row>
    <row r="102" spans="1:11" x14ac:dyDescent="0.25">
      <c r="A102" s="27"/>
      <c r="B102" s="8">
        <v>1934329</v>
      </c>
      <c r="C102" s="1" t="s">
        <v>1534</v>
      </c>
      <c r="D102" s="2" t="s">
        <v>729</v>
      </c>
      <c r="E102" s="3">
        <f t="shared" ca="1" si="3"/>
        <v>45748</v>
      </c>
      <c r="F102" s="3">
        <f ca="1">WORKDAY(E102,-4,Holiday[Date])</f>
        <v>45742</v>
      </c>
      <c r="G102" s="3">
        <f ca="1">WORKDAY(E102,-2,Holiday[Date])</f>
        <v>45744</v>
      </c>
      <c r="H102" s="9" t="s">
        <v>1441</v>
      </c>
      <c r="K102" s="23"/>
    </row>
    <row r="103" spans="1:11" x14ac:dyDescent="0.25">
      <c r="A103" s="27"/>
      <c r="B103" s="8">
        <v>1853129</v>
      </c>
      <c r="C103" s="1" t="s">
        <v>1535</v>
      </c>
      <c r="D103" s="2" t="s">
        <v>729</v>
      </c>
      <c r="E103" s="3">
        <f t="shared" ca="1" si="3"/>
        <v>45748</v>
      </c>
      <c r="F103" s="3">
        <f ca="1">WORKDAY(E103,-4,Holiday[Date])</f>
        <v>45742</v>
      </c>
      <c r="G103" s="3">
        <f ca="1">WORKDAY(E103,-2,Holiday[Date])</f>
        <v>45744</v>
      </c>
      <c r="H103" s="9" t="s">
        <v>1441</v>
      </c>
      <c r="K103" s="23"/>
    </row>
    <row r="104" spans="1:11" x14ac:dyDescent="0.25">
      <c r="A104" s="27"/>
      <c r="B104" s="8">
        <v>1934330</v>
      </c>
      <c r="C104" s="1" t="s">
        <v>1536</v>
      </c>
      <c r="D104" s="2" t="s">
        <v>729</v>
      </c>
      <c r="E104" s="3">
        <f t="shared" ca="1" si="3"/>
        <v>45748</v>
      </c>
      <c r="F104" s="3">
        <f ca="1">WORKDAY(E104,-4,Holiday[Date])</f>
        <v>45742</v>
      </c>
      <c r="G104" s="3">
        <f ca="1">WORKDAY(E104,-2,Holiday[Date])</f>
        <v>45744</v>
      </c>
      <c r="H104" s="9" t="s">
        <v>1441</v>
      </c>
      <c r="K104" s="23"/>
    </row>
    <row r="105" spans="1:11" x14ac:dyDescent="0.25">
      <c r="A105" s="27"/>
      <c r="B105" s="8">
        <v>1853125</v>
      </c>
      <c r="C105" s="1" t="s">
        <v>1537</v>
      </c>
      <c r="D105" s="2" t="s">
        <v>729</v>
      </c>
      <c r="E105" s="3">
        <f t="shared" ca="1" si="3"/>
        <v>45748</v>
      </c>
      <c r="F105" s="3">
        <f ca="1">WORKDAY(E105,-4,Holiday[Date])</f>
        <v>45742</v>
      </c>
      <c r="G105" s="3">
        <f ca="1">WORKDAY(E105,-2,Holiday[Date])</f>
        <v>45744</v>
      </c>
      <c r="H105" s="9" t="s">
        <v>1441</v>
      </c>
      <c r="K105" s="23"/>
    </row>
    <row r="106" spans="1:11" x14ac:dyDescent="0.25">
      <c r="A106" s="27"/>
      <c r="B106" s="8">
        <v>1934331</v>
      </c>
      <c r="C106" s="1" t="s">
        <v>1538</v>
      </c>
      <c r="D106" s="2" t="s">
        <v>729</v>
      </c>
      <c r="E106" s="3">
        <f t="shared" ca="1" si="3"/>
        <v>45748</v>
      </c>
      <c r="F106" s="3">
        <f ca="1">WORKDAY(E106,-4,Holiday[Date])</f>
        <v>45742</v>
      </c>
      <c r="G106" s="3">
        <f ca="1">WORKDAY(E106,-2,Holiday[Date])</f>
        <v>45744</v>
      </c>
      <c r="H106" s="9" t="s">
        <v>1441</v>
      </c>
      <c r="K106" s="23"/>
    </row>
    <row r="107" spans="1:11" x14ac:dyDescent="0.25">
      <c r="A107" s="27"/>
      <c r="B107" s="8">
        <v>1853134</v>
      </c>
      <c r="C107" s="1" t="s">
        <v>1539</v>
      </c>
      <c r="D107" s="2" t="s">
        <v>729</v>
      </c>
      <c r="E107" s="3">
        <f t="shared" ca="1" si="3"/>
        <v>45748</v>
      </c>
      <c r="F107" s="3">
        <f ca="1">WORKDAY(E107,-4,Holiday[Date])</f>
        <v>45742</v>
      </c>
      <c r="G107" s="3">
        <f ca="1">WORKDAY(E107,-2,Holiday[Date])</f>
        <v>45744</v>
      </c>
      <c r="H107" s="9" t="s">
        <v>1441</v>
      </c>
      <c r="K107" s="23"/>
    </row>
    <row r="108" spans="1:11" x14ac:dyDescent="0.25">
      <c r="A108" s="27"/>
      <c r="B108" s="8">
        <v>1853142</v>
      </c>
      <c r="C108" s="1" t="s">
        <v>1540</v>
      </c>
      <c r="D108" s="2" t="s">
        <v>729</v>
      </c>
      <c r="E108" s="3">
        <f t="shared" ca="1" si="3"/>
        <v>45748</v>
      </c>
      <c r="F108" s="3">
        <f ca="1">WORKDAY(E108,-4,Holiday[Date])</f>
        <v>45742</v>
      </c>
      <c r="G108" s="3">
        <f ca="1">WORKDAY(E108,-2,Holiday[Date])</f>
        <v>45744</v>
      </c>
      <c r="H108" s="9" t="s">
        <v>1441</v>
      </c>
      <c r="K108" s="23"/>
    </row>
    <row r="109" spans="1:11" x14ac:dyDescent="0.25">
      <c r="A109" s="27"/>
      <c r="B109" s="8">
        <v>1861104</v>
      </c>
      <c r="C109" s="1" t="s">
        <v>1541</v>
      </c>
      <c r="D109" s="2" t="s">
        <v>729</v>
      </c>
      <c r="E109" s="3">
        <f t="shared" ca="1" si="3"/>
        <v>45748</v>
      </c>
      <c r="F109" s="3">
        <f ca="1">WORKDAY(E109,-4,Holiday[Date])</f>
        <v>45742</v>
      </c>
      <c r="G109" s="3">
        <f ca="1">WORKDAY(E109,-2,Holiday[Date])</f>
        <v>45744</v>
      </c>
      <c r="H109" s="9" t="s">
        <v>1441</v>
      </c>
      <c r="K109" s="23"/>
    </row>
    <row r="110" spans="1:11" x14ac:dyDescent="0.25">
      <c r="A110" s="27"/>
      <c r="B110" s="8">
        <v>2292149</v>
      </c>
      <c r="C110" s="1" t="s">
        <v>1542</v>
      </c>
      <c r="D110" s="2" t="s">
        <v>729</v>
      </c>
      <c r="E110" s="3">
        <f t="shared" ca="1" si="3"/>
        <v>45748</v>
      </c>
      <c r="F110" s="3">
        <f ca="1">WORKDAY(E110,-4,Holiday[Date])</f>
        <v>45742</v>
      </c>
      <c r="G110" s="3">
        <f ca="1">WORKDAY(E110,-2,Holiday[Date])</f>
        <v>45744</v>
      </c>
      <c r="H110" s="9" t="s">
        <v>1441</v>
      </c>
      <c r="K110" s="23"/>
    </row>
    <row r="111" spans="1:11" x14ac:dyDescent="0.25">
      <c r="A111" s="27"/>
      <c r="B111" s="42">
        <v>2657422</v>
      </c>
      <c r="C111" s="43" t="s">
        <v>1543</v>
      </c>
      <c r="D111" s="2" t="s">
        <v>729</v>
      </c>
      <c r="E111" s="3">
        <f t="shared" ca="1" si="3"/>
        <v>45748</v>
      </c>
      <c r="F111" s="3">
        <f ca="1">WORKDAY(E111,-4,Holiday[Date])</f>
        <v>45742</v>
      </c>
      <c r="G111" s="3">
        <f ca="1">WORKDAY(E111,-2,Holiday[Date])</f>
        <v>45744</v>
      </c>
      <c r="H111" s="9" t="s">
        <v>1441</v>
      </c>
      <c r="K111" s="23"/>
    </row>
    <row r="112" spans="1:11" x14ac:dyDescent="0.25">
      <c r="A112" s="27"/>
      <c r="B112" s="42" t="s">
        <v>1544</v>
      </c>
      <c r="C112" s="43" t="s">
        <v>1545</v>
      </c>
      <c r="D112" s="2" t="s">
        <v>729</v>
      </c>
      <c r="E112" s="3">
        <f t="shared" ca="1" si="3"/>
        <v>45748</v>
      </c>
      <c r="F112" s="3">
        <f ca="1">WORKDAY(E112,-4,Holiday[Date])</f>
        <v>45742</v>
      </c>
      <c r="G112" s="3">
        <f ca="1">WORKDAY(E112,-2,Holiday[Date])</f>
        <v>45744</v>
      </c>
      <c r="H112" s="9" t="s">
        <v>1441</v>
      </c>
      <c r="K112" s="23"/>
    </row>
    <row r="113" spans="1:11" x14ac:dyDescent="0.25">
      <c r="A113" s="27"/>
      <c r="B113" s="89" t="s">
        <v>1546</v>
      </c>
      <c r="C113" s="90"/>
      <c r="D113" s="90"/>
      <c r="E113" s="90"/>
      <c r="F113" s="90"/>
      <c r="G113" s="90"/>
      <c r="H113" s="91"/>
      <c r="K113" s="23"/>
    </row>
    <row r="114" spans="1:11" x14ac:dyDescent="0.25">
      <c r="A114" s="27"/>
      <c r="B114" s="8">
        <v>1853099</v>
      </c>
      <c r="C114" s="1" t="s">
        <v>1547</v>
      </c>
      <c r="D114" s="2" t="s">
        <v>729</v>
      </c>
      <c r="E114" s="3">
        <f t="shared" ref="E114:E132" ca="1" si="4">FirstBusinessday_Mon</f>
        <v>45748</v>
      </c>
      <c r="F114" s="3">
        <f ca="1">WORKDAY(E114,-4,Holiday[Date])</f>
        <v>45742</v>
      </c>
      <c r="G114" s="3">
        <f ca="1">WORKDAY(E114,-2,Holiday[Date])</f>
        <v>45744</v>
      </c>
      <c r="H114" s="9" t="s">
        <v>1441</v>
      </c>
      <c r="K114" s="23"/>
    </row>
    <row r="115" spans="1:11" x14ac:dyDescent="0.25">
      <c r="A115" s="27"/>
      <c r="B115" s="8">
        <v>1853103</v>
      </c>
      <c r="C115" s="1" t="s">
        <v>1548</v>
      </c>
      <c r="D115" s="2" t="s">
        <v>729</v>
      </c>
      <c r="E115" s="3">
        <f t="shared" ca="1" si="4"/>
        <v>45748</v>
      </c>
      <c r="F115" s="3">
        <f ca="1">WORKDAY(E115,-4,Holiday[Date])</f>
        <v>45742</v>
      </c>
      <c r="G115" s="3">
        <f ca="1">WORKDAY(E115,-2,Holiday[Date])</f>
        <v>45744</v>
      </c>
      <c r="H115" s="9" t="s">
        <v>1441</v>
      </c>
      <c r="K115" s="23"/>
    </row>
    <row r="116" spans="1:11" x14ac:dyDescent="0.25">
      <c r="A116" s="27"/>
      <c r="B116" s="8">
        <v>3058388</v>
      </c>
      <c r="C116" s="1" t="s">
        <v>1549</v>
      </c>
      <c r="D116" s="2" t="s">
        <v>729</v>
      </c>
      <c r="E116" s="3">
        <f t="shared" ca="1" si="4"/>
        <v>45748</v>
      </c>
      <c r="F116" s="3">
        <f ca="1">WORKDAY(E116,-4,Holiday[Date])</f>
        <v>45742</v>
      </c>
      <c r="G116" s="3">
        <f ca="1">WORKDAY(E116,-2,Holiday[Date])</f>
        <v>45744</v>
      </c>
      <c r="H116" s="9" t="s">
        <v>1441</v>
      </c>
      <c r="K116" s="23"/>
    </row>
    <row r="117" spans="1:11" x14ac:dyDescent="0.25">
      <c r="A117" s="27"/>
      <c r="B117" s="8">
        <v>1853111</v>
      </c>
      <c r="C117" s="1" t="s">
        <v>1550</v>
      </c>
      <c r="D117" s="2" t="s">
        <v>729</v>
      </c>
      <c r="E117" s="3">
        <f t="shared" ca="1" si="4"/>
        <v>45748</v>
      </c>
      <c r="F117" s="3">
        <f ca="1">WORKDAY(E117,-4,Holiday[Date])</f>
        <v>45742</v>
      </c>
      <c r="G117" s="3">
        <f ca="1">WORKDAY(E117,-2,Holiday[Date])</f>
        <v>45744</v>
      </c>
      <c r="H117" s="9" t="s">
        <v>1441</v>
      </c>
      <c r="K117" s="23"/>
    </row>
    <row r="118" spans="1:11" x14ac:dyDescent="0.25">
      <c r="A118" s="27"/>
      <c r="B118" s="8">
        <v>1853119</v>
      </c>
      <c r="C118" s="1" t="s">
        <v>1551</v>
      </c>
      <c r="D118" s="2" t="s">
        <v>729</v>
      </c>
      <c r="E118" s="3">
        <f t="shared" ca="1" si="4"/>
        <v>45748</v>
      </c>
      <c r="F118" s="3">
        <f ca="1">WORKDAY(E118,-4,Holiday[Date])</f>
        <v>45742</v>
      </c>
      <c r="G118" s="3">
        <f ca="1">WORKDAY(E118,-2,Holiday[Date])</f>
        <v>45744</v>
      </c>
      <c r="H118" s="9" t="s">
        <v>1441</v>
      </c>
      <c r="K118" s="23"/>
    </row>
    <row r="119" spans="1:11" x14ac:dyDescent="0.25">
      <c r="A119" s="27"/>
      <c r="B119" s="8">
        <v>3254701</v>
      </c>
      <c r="C119" s="1" t="s">
        <v>1552</v>
      </c>
      <c r="D119" s="2" t="s">
        <v>729</v>
      </c>
      <c r="E119" s="3">
        <f t="shared" ca="1" si="4"/>
        <v>45748</v>
      </c>
      <c r="F119" s="3">
        <f ca="1">WORKDAY(E119,-4,Holiday[Date])</f>
        <v>45742</v>
      </c>
      <c r="G119" s="3">
        <f ca="1">WORKDAY(E119,-2,Holiday[Date])</f>
        <v>45744</v>
      </c>
      <c r="H119" s="9" t="s">
        <v>1441</v>
      </c>
      <c r="K119" s="23"/>
    </row>
    <row r="120" spans="1:11" x14ac:dyDescent="0.25">
      <c r="A120" s="27"/>
      <c r="B120" s="8">
        <v>1934319</v>
      </c>
      <c r="C120" s="1" t="s">
        <v>1553</v>
      </c>
      <c r="D120" s="2" t="s">
        <v>729</v>
      </c>
      <c r="E120" s="3">
        <f t="shared" ca="1" si="4"/>
        <v>45748</v>
      </c>
      <c r="F120" s="3">
        <f ca="1">WORKDAY(E120,-4,Holiday[Date])</f>
        <v>45742</v>
      </c>
      <c r="G120" s="3">
        <f ca="1">WORKDAY(E120,-2,Holiday[Date])</f>
        <v>45744</v>
      </c>
      <c r="H120" s="9" t="s">
        <v>1441</v>
      </c>
      <c r="K120" s="23"/>
    </row>
    <row r="121" spans="1:11" x14ac:dyDescent="0.25">
      <c r="A121" s="27"/>
      <c r="B121" s="8">
        <v>1934324</v>
      </c>
      <c r="C121" s="1" t="s">
        <v>1554</v>
      </c>
      <c r="D121" s="2" t="s">
        <v>729</v>
      </c>
      <c r="E121" s="3">
        <f t="shared" ca="1" si="4"/>
        <v>45748</v>
      </c>
      <c r="F121" s="3">
        <f ca="1">WORKDAY(E121,-4,Holiday[Date])</f>
        <v>45742</v>
      </c>
      <c r="G121" s="3">
        <f ca="1">WORKDAY(E121,-2,Holiday[Date])</f>
        <v>45744</v>
      </c>
      <c r="H121" s="9" t="s">
        <v>1441</v>
      </c>
      <c r="K121" s="23"/>
    </row>
    <row r="122" spans="1:11" x14ac:dyDescent="0.25">
      <c r="A122" s="27"/>
      <c r="B122" s="8">
        <v>1853120</v>
      </c>
      <c r="C122" s="1" t="s">
        <v>1555</v>
      </c>
      <c r="D122" s="2" t="s">
        <v>729</v>
      </c>
      <c r="E122" s="3">
        <f t="shared" ca="1" si="4"/>
        <v>45748</v>
      </c>
      <c r="F122" s="3">
        <f ca="1">WORKDAY(E122,-4,Holiday[Date])</f>
        <v>45742</v>
      </c>
      <c r="G122" s="3">
        <f ca="1">WORKDAY(E122,-2,Holiday[Date])</f>
        <v>45744</v>
      </c>
      <c r="H122" s="9" t="s">
        <v>1441</v>
      </c>
      <c r="K122" s="23"/>
    </row>
    <row r="123" spans="1:11" x14ac:dyDescent="0.25">
      <c r="A123" s="27"/>
      <c r="B123" s="8">
        <v>1853136</v>
      </c>
      <c r="C123" s="1" t="s">
        <v>1556</v>
      </c>
      <c r="D123" s="2" t="s">
        <v>729</v>
      </c>
      <c r="E123" s="3">
        <f t="shared" ca="1" si="4"/>
        <v>45748</v>
      </c>
      <c r="F123" s="3">
        <f ca="1">WORKDAY(E123,-4,Holiday[Date])</f>
        <v>45742</v>
      </c>
      <c r="G123" s="3">
        <f ca="1">WORKDAY(E123,-2,Holiday[Date])</f>
        <v>45744</v>
      </c>
      <c r="H123" s="9" t="s">
        <v>1441</v>
      </c>
      <c r="K123" s="23"/>
    </row>
    <row r="124" spans="1:11" x14ac:dyDescent="0.25">
      <c r="A124" s="27"/>
      <c r="B124" s="8">
        <v>1853137</v>
      </c>
      <c r="C124" s="1" t="s">
        <v>1557</v>
      </c>
      <c r="D124" s="2" t="s">
        <v>729</v>
      </c>
      <c r="E124" s="3">
        <f t="shared" ca="1" si="4"/>
        <v>45748</v>
      </c>
      <c r="F124" s="3">
        <f ca="1">WORKDAY(E124,-4,Holiday[Date])</f>
        <v>45742</v>
      </c>
      <c r="G124" s="3">
        <f ca="1">WORKDAY(E124,-2,Holiday[Date])</f>
        <v>45744</v>
      </c>
      <c r="H124" s="9" t="s">
        <v>1441</v>
      </c>
      <c r="K124" s="23"/>
    </row>
    <row r="125" spans="1:11" x14ac:dyDescent="0.25">
      <c r="A125" s="27"/>
      <c r="B125" s="8">
        <v>2292148</v>
      </c>
      <c r="C125" s="1" t="s">
        <v>1558</v>
      </c>
      <c r="D125" s="2" t="s">
        <v>729</v>
      </c>
      <c r="E125" s="3">
        <f t="shared" ca="1" si="4"/>
        <v>45748</v>
      </c>
      <c r="F125" s="3">
        <f ca="1">WORKDAY(E125,-4,Holiday[Date])</f>
        <v>45742</v>
      </c>
      <c r="G125" s="3">
        <f ca="1">WORKDAY(E125,-2,Holiday[Date])</f>
        <v>45744</v>
      </c>
      <c r="H125" s="9" t="s">
        <v>1441</v>
      </c>
      <c r="K125" s="23"/>
    </row>
    <row r="126" spans="1:11" x14ac:dyDescent="0.25">
      <c r="A126" s="27"/>
      <c r="B126" s="42">
        <v>2618773</v>
      </c>
      <c r="C126" s="43" t="s">
        <v>1559</v>
      </c>
      <c r="D126" s="2" t="s">
        <v>729</v>
      </c>
      <c r="E126" s="3">
        <f t="shared" ca="1" si="4"/>
        <v>45748</v>
      </c>
      <c r="F126" s="3">
        <f ca="1">WORKDAY(E126,-4,Holiday[Date])</f>
        <v>45742</v>
      </c>
      <c r="G126" s="3">
        <f ca="1">WORKDAY(E126,-2,Holiday[Date])</f>
        <v>45744</v>
      </c>
      <c r="H126" s="9" t="s">
        <v>1441</v>
      </c>
      <c r="K126" s="23"/>
    </row>
    <row r="127" spans="1:11" x14ac:dyDescent="0.25">
      <c r="A127" s="27"/>
      <c r="B127" s="42">
        <v>2618775</v>
      </c>
      <c r="C127" s="43" t="s">
        <v>1560</v>
      </c>
      <c r="D127" s="2" t="s">
        <v>729</v>
      </c>
      <c r="E127" s="3">
        <f t="shared" ca="1" si="4"/>
        <v>45748</v>
      </c>
      <c r="F127" s="3">
        <f ca="1">WORKDAY(E127,-4,Holiday[Date])</f>
        <v>45742</v>
      </c>
      <c r="G127" s="3">
        <f ca="1">WORKDAY(E127,-2,Holiday[Date])</f>
        <v>45744</v>
      </c>
      <c r="H127" s="9" t="s">
        <v>1441</v>
      </c>
      <c r="K127" s="23"/>
    </row>
    <row r="128" spans="1:11" x14ac:dyDescent="0.25">
      <c r="A128" s="27"/>
      <c r="B128" s="42">
        <v>2618774</v>
      </c>
      <c r="C128" s="43" t="s">
        <v>1561</v>
      </c>
      <c r="D128" s="2" t="s">
        <v>729</v>
      </c>
      <c r="E128" s="3">
        <f t="shared" ca="1" si="4"/>
        <v>45748</v>
      </c>
      <c r="F128" s="3">
        <f ca="1">WORKDAY(E128,-4,Holiday[Date])</f>
        <v>45742</v>
      </c>
      <c r="G128" s="3">
        <f ca="1">WORKDAY(E128,-2,Holiday[Date])</f>
        <v>45744</v>
      </c>
      <c r="H128" s="9" t="s">
        <v>1441</v>
      </c>
      <c r="K128" s="23"/>
    </row>
    <row r="129" spans="1:13" x14ac:dyDescent="0.25">
      <c r="A129" s="27"/>
      <c r="B129" s="42">
        <v>2618776</v>
      </c>
      <c r="C129" s="43" t="s">
        <v>1562</v>
      </c>
      <c r="D129" s="2" t="s">
        <v>729</v>
      </c>
      <c r="E129" s="3">
        <f t="shared" ca="1" si="4"/>
        <v>45748</v>
      </c>
      <c r="F129" s="3">
        <f ca="1">WORKDAY(E129,-4,Holiday[Date])</f>
        <v>45742</v>
      </c>
      <c r="G129" s="3">
        <f ca="1">WORKDAY(E129,-2,Holiday[Date])</f>
        <v>45744</v>
      </c>
      <c r="H129" s="9" t="s">
        <v>1441</v>
      </c>
      <c r="K129" s="23"/>
    </row>
    <row r="130" spans="1:13" x14ac:dyDescent="0.25">
      <c r="A130" s="27"/>
      <c r="B130" s="42" t="s">
        <v>1563</v>
      </c>
      <c r="C130" s="43" t="s">
        <v>1564</v>
      </c>
      <c r="D130" s="2" t="s">
        <v>729</v>
      </c>
      <c r="E130" s="3">
        <f t="shared" ca="1" si="4"/>
        <v>45748</v>
      </c>
      <c r="F130" s="3">
        <f ca="1">WORKDAY(E130,-4,Holiday[Date])</f>
        <v>45742</v>
      </c>
      <c r="G130" s="3">
        <f ca="1">WORKDAY(E130,-2,Holiday[Date])</f>
        <v>45744</v>
      </c>
      <c r="H130" s="9" t="s">
        <v>1441</v>
      </c>
      <c r="K130" s="23"/>
    </row>
    <row r="131" spans="1:13" x14ac:dyDescent="0.25">
      <c r="A131" s="27"/>
      <c r="B131" s="42">
        <v>2707133</v>
      </c>
      <c r="C131" s="43" t="s">
        <v>1565</v>
      </c>
      <c r="D131" s="2" t="s">
        <v>729</v>
      </c>
      <c r="E131" s="3">
        <f t="shared" ca="1" si="4"/>
        <v>45748</v>
      </c>
      <c r="F131" s="3">
        <f ca="1">WORKDAY(E131,-4,Holiday[Date])</f>
        <v>45742</v>
      </c>
      <c r="G131" s="3">
        <f ca="1">WORKDAY(E131,-2,Holiday[Date])</f>
        <v>45744</v>
      </c>
      <c r="H131" s="9" t="s">
        <v>1441</v>
      </c>
      <c r="K131" s="23"/>
    </row>
    <row r="132" spans="1:13" x14ac:dyDescent="0.25">
      <c r="A132" s="27"/>
      <c r="B132" s="42">
        <v>2658713</v>
      </c>
      <c r="C132" s="44" t="s">
        <v>1566</v>
      </c>
      <c r="D132" s="2" t="s">
        <v>729</v>
      </c>
      <c r="E132" s="3">
        <f t="shared" ca="1" si="4"/>
        <v>45748</v>
      </c>
      <c r="F132" s="3">
        <f ca="1">WORKDAY(E132,-4,Holiday[Date])</f>
        <v>45742</v>
      </c>
      <c r="G132" s="3">
        <f ca="1">WORKDAY(E132,-2,Holiday[Date])</f>
        <v>45744</v>
      </c>
      <c r="H132" s="9" t="s">
        <v>1441</v>
      </c>
      <c r="K132" s="23"/>
    </row>
    <row r="133" spans="1:13" x14ac:dyDescent="0.25">
      <c r="A133" s="27"/>
      <c r="B133" s="42">
        <v>2654934</v>
      </c>
      <c r="C133" s="43" t="s">
        <v>1567</v>
      </c>
      <c r="D133" s="2" t="s">
        <v>729</v>
      </c>
      <c r="E133" s="3">
        <f ca="1">FirstBusinessday_Mon</f>
        <v>45748</v>
      </c>
      <c r="F133" s="3">
        <f ca="1">WORKDAY(E133,-4,Holiday[Date])</f>
        <v>45742</v>
      </c>
      <c r="G133" s="3">
        <f ca="1">WORKDAY(E133,-2,Holiday[Date])</f>
        <v>45744</v>
      </c>
      <c r="H133" s="9" t="s">
        <v>1441</v>
      </c>
      <c r="K133" s="23"/>
    </row>
    <row r="134" spans="1:13" x14ac:dyDescent="0.25">
      <c r="A134" s="27"/>
      <c r="B134" s="45">
        <v>2707132</v>
      </c>
      <c r="C134" s="43" t="s">
        <v>1568</v>
      </c>
      <c r="D134" s="2" t="s">
        <v>729</v>
      </c>
      <c r="E134" s="3">
        <f ca="1">FirstBusinessday_Mon</f>
        <v>45748</v>
      </c>
      <c r="F134" s="3">
        <f ca="1">WORKDAY(E134,-4,Holiday[Date])</f>
        <v>45742</v>
      </c>
      <c r="G134" s="3">
        <f ca="1">WORKDAY(E134,-2,Holiday[Date])</f>
        <v>45744</v>
      </c>
      <c r="H134" s="9" t="s">
        <v>1441</v>
      </c>
      <c r="K134" s="23"/>
    </row>
    <row r="135" spans="1:13" x14ac:dyDescent="0.25">
      <c r="A135" s="27"/>
      <c r="B135" s="42" t="s">
        <v>1569</v>
      </c>
      <c r="C135" s="77" t="s">
        <v>1570</v>
      </c>
      <c r="D135" s="2" t="s">
        <v>1571</v>
      </c>
      <c r="E135" s="3">
        <f ca="1">CurrentDate</f>
        <v>45720</v>
      </c>
      <c r="F135" s="3" t="s">
        <v>1051</v>
      </c>
      <c r="G135" s="3" t="s">
        <v>1051</v>
      </c>
      <c r="H135" s="9" t="s">
        <v>1051</v>
      </c>
      <c r="K135" s="23"/>
    </row>
    <row r="136" spans="1:13" x14ac:dyDescent="0.25">
      <c r="A136" s="27"/>
      <c r="B136" s="101" t="s">
        <v>1572</v>
      </c>
      <c r="C136" s="102"/>
      <c r="D136" s="102"/>
      <c r="E136" s="102"/>
      <c r="F136" s="102"/>
      <c r="G136" s="102"/>
      <c r="H136" s="103"/>
      <c r="K136" s="23"/>
    </row>
    <row r="137" spans="1:13" x14ac:dyDescent="0.25">
      <c r="A137" s="27"/>
      <c r="B137" s="8">
        <v>1879881</v>
      </c>
      <c r="C137" s="1" t="s">
        <v>1573</v>
      </c>
      <c r="D137" s="2" t="s">
        <v>729</v>
      </c>
      <c r="E137" s="3">
        <f t="shared" ca="1" si="2"/>
        <v>45748</v>
      </c>
      <c r="F137" s="3">
        <f ca="1">WORKDAY(E137,-4,Holiday[Date])</f>
        <v>45742</v>
      </c>
      <c r="G137" s="3">
        <f ca="1">WORKDAY(E137,-2,Holiday[Date])</f>
        <v>45744</v>
      </c>
      <c r="H137" s="9" t="s">
        <v>1441</v>
      </c>
      <c r="K137" s="23"/>
    </row>
    <row r="138" spans="1:13" x14ac:dyDescent="0.25">
      <c r="A138" s="27"/>
      <c r="B138" s="8">
        <v>1879903</v>
      </c>
      <c r="C138" s="1" t="s">
        <v>1574</v>
      </c>
      <c r="D138" s="2" t="s">
        <v>729</v>
      </c>
      <c r="E138" s="3">
        <f ca="1">FirstBusinessday_Mon</f>
        <v>45748</v>
      </c>
      <c r="F138" s="3">
        <f ca="1">WORKDAY(E138,-4,Holiday[Date])</f>
        <v>45742</v>
      </c>
      <c r="G138" s="3">
        <f ca="1">WORKDAY(E138,-2,Holiday[Date])</f>
        <v>45744</v>
      </c>
      <c r="H138" s="9" t="s">
        <v>1441</v>
      </c>
      <c r="K138" s="23"/>
    </row>
    <row r="139" spans="1:13" x14ac:dyDescent="0.25">
      <c r="A139" s="27"/>
      <c r="B139" s="8">
        <v>1853135</v>
      </c>
      <c r="C139" s="1" t="s">
        <v>1575</v>
      </c>
      <c r="D139" s="2" t="s">
        <v>729</v>
      </c>
      <c r="E139" s="3">
        <f ca="1">FirstBusinessday_Mon</f>
        <v>45748</v>
      </c>
      <c r="F139" s="3">
        <f ca="1">WORKDAY(E139,-4,Holiday[Date])</f>
        <v>45742</v>
      </c>
      <c r="G139" s="3">
        <f ca="1">WORKDAY(E139,-2,Holiday[Date])</f>
        <v>45744</v>
      </c>
      <c r="H139" s="9" t="s">
        <v>1441</v>
      </c>
      <c r="K139" s="23"/>
    </row>
    <row r="140" spans="1:13" x14ac:dyDescent="0.25">
      <c r="A140" s="27"/>
      <c r="B140" s="8">
        <v>1853138</v>
      </c>
      <c r="C140" s="1" t="s">
        <v>1576</v>
      </c>
      <c r="D140" s="2" t="s">
        <v>729</v>
      </c>
      <c r="E140" s="3">
        <f ca="1">FirstBusinessday_Mon</f>
        <v>45748</v>
      </c>
      <c r="F140" s="3">
        <f ca="1">WORKDAY(E140,-4,Holiday[Date])</f>
        <v>45742</v>
      </c>
      <c r="G140" s="3">
        <f ca="1">WORKDAY(E140,-2,Holiday[Date])</f>
        <v>45744</v>
      </c>
      <c r="H140" s="9" t="s">
        <v>1441</v>
      </c>
      <c r="K140" s="23"/>
    </row>
    <row r="141" spans="1:13" x14ac:dyDescent="0.25">
      <c r="A141" s="27"/>
      <c r="B141" s="8">
        <v>1853141</v>
      </c>
      <c r="C141" s="1" t="s">
        <v>1577</v>
      </c>
      <c r="D141" s="2" t="s">
        <v>729</v>
      </c>
      <c r="E141" s="3">
        <f ca="1">FirstBusinessday_Mon</f>
        <v>45748</v>
      </c>
      <c r="F141" s="3">
        <f ca="1">WORKDAY(E141,-4,Holiday[Date])</f>
        <v>45742</v>
      </c>
      <c r="G141" s="3">
        <f ca="1">WORKDAY(E141,-2,Holiday[Date])</f>
        <v>45744</v>
      </c>
      <c r="H141" s="9" t="s">
        <v>1441</v>
      </c>
      <c r="K141" s="23"/>
    </row>
    <row r="142" spans="1:13" x14ac:dyDescent="0.25">
      <c r="A142" s="27"/>
      <c r="B142" s="89" t="s">
        <v>1578</v>
      </c>
      <c r="C142" s="90"/>
      <c r="D142" s="90"/>
      <c r="E142" s="90"/>
      <c r="F142" s="90"/>
      <c r="G142" s="90"/>
      <c r="H142" s="91"/>
      <c r="K142" s="23"/>
    </row>
    <row r="143" spans="1:13" x14ac:dyDescent="0.25">
      <c r="A143" s="27"/>
      <c r="B143" s="8">
        <v>1576771</v>
      </c>
      <c r="C143" s="1" t="s">
        <v>1579</v>
      </c>
      <c r="D143" s="2" t="s">
        <v>729</v>
      </c>
      <c r="E143" s="3">
        <f ca="1">FirstBusinessday_Mon</f>
        <v>45748</v>
      </c>
      <c r="F143" s="3">
        <f ca="1">WORKDAY(E143,-4,Holiday[Date])</f>
        <v>45742</v>
      </c>
      <c r="G143" s="3">
        <f ca="1">WORKDAY(E143,-2,Holiday[Date])</f>
        <v>45744</v>
      </c>
      <c r="H143" s="9">
        <v>3</v>
      </c>
      <c r="K143" s="23"/>
    </row>
    <row r="144" spans="1:13" x14ac:dyDescent="0.25">
      <c r="B144" s="8" t="s">
        <v>1580</v>
      </c>
      <c r="C144" s="1" t="s">
        <v>1581</v>
      </c>
      <c r="D144" s="2" t="s">
        <v>16</v>
      </c>
      <c r="E144" s="3" cm="1">
        <f t="array" aca="1" ref="E144" ca="1">FirstBusinessday_Qtr</f>
        <v>45810</v>
      </c>
      <c r="F144" s="3">
        <f ca="1">WORKDAY(E144,-6,Holiday[Date])</f>
        <v>45800</v>
      </c>
      <c r="G144" s="3">
        <f ca="1">WORKDAY(E144,-2,Holiday[Date])</f>
        <v>45806</v>
      </c>
      <c r="H144" s="9">
        <v>5</v>
      </c>
      <c r="J144" s="35"/>
      <c r="K144" s="35"/>
      <c r="L144" s="35"/>
      <c r="M144" s="29"/>
    </row>
    <row r="145" spans="1:11" x14ac:dyDescent="0.25">
      <c r="A145" s="27"/>
      <c r="B145" s="8">
        <v>2557188</v>
      </c>
      <c r="C145" s="1" t="s">
        <v>1582</v>
      </c>
      <c r="D145" s="2" t="s">
        <v>729</v>
      </c>
      <c r="E145" s="3">
        <f ca="1">FirstBusinessday_Mon</f>
        <v>45748</v>
      </c>
      <c r="F145" s="3">
        <f ca="1">WORKDAY(E145,-4,Holiday[Date])</f>
        <v>45742</v>
      </c>
      <c r="G145" s="3">
        <f ca="1">WORKDAY(E145,-2,Holiday[Date])</f>
        <v>45744</v>
      </c>
      <c r="H145" s="9">
        <v>3</v>
      </c>
      <c r="K145" s="23"/>
    </row>
    <row r="146" spans="1:11" x14ac:dyDescent="0.25">
      <c r="A146" s="27"/>
      <c r="B146" s="8">
        <v>2557187</v>
      </c>
      <c r="C146" s="1" t="s">
        <v>1583</v>
      </c>
      <c r="D146" s="2" t="s">
        <v>729</v>
      </c>
      <c r="E146" s="3">
        <f ca="1">FirstBusinessday_Mon</f>
        <v>45748</v>
      </c>
      <c r="F146" s="3">
        <f ca="1">WORKDAY(E146,-4,Holiday[Date])</f>
        <v>45742</v>
      </c>
      <c r="G146" s="3">
        <f ca="1">WORKDAY(E146,-2,Holiday[Date])</f>
        <v>45744</v>
      </c>
      <c r="H146" s="9">
        <v>3</v>
      </c>
      <c r="K146" s="23"/>
    </row>
    <row r="147" spans="1:11" x14ac:dyDescent="0.25">
      <c r="A147" s="27"/>
      <c r="B147" s="8" t="s">
        <v>1584</v>
      </c>
      <c r="C147" s="1" t="s">
        <v>1585</v>
      </c>
      <c r="D147" s="2" t="s">
        <v>729</v>
      </c>
      <c r="E147" s="3">
        <f ca="1">FirstBusinessday_Mon</f>
        <v>45748</v>
      </c>
      <c r="F147" s="3">
        <f ca="1">WORKDAY(E147,-4,Holiday[Date])</f>
        <v>45742</v>
      </c>
      <c r="G147" s="3">
        <f ca="1">WORKDAY(E147,-2,Holiday[Date])</f>
        <v>45744</v>
      </c>
      <c r="H147" s="9">
        <v>3</v>
      </c>
      <c r="K147" s="23"/>
    </row>
    <row r="148" spans="1:11" x14ac:dyDescent="0.25">
      <c r="A148" s="27"/>
      <c r="B148" s="89" t="s">
        <v>1586</v>
      </c>
      <c r="C148" s="90"/>
      <c r="D148" s="90"/>
      <c r="E148" s="90"/>
      <c r="F148" s="90"/>
      <c r="G148" s="90"/>
      <c r="H148" s="91"/>
      <c r="K148" s="23"/>
    </row>
    <row r="149" spans="1:11" x14ac:dyDescent="0.25">
      <c r="A149" s="27"/>
      <c r="B149" s="8">
        <v>1879870</v>
      </c>
      <c r="C149" s="1" t="s">
        <v>1587</v>
      </c>
      <c r="D149" s="2" t="s">
        <v>729</v>
      </c>
      <c r="E149" s="3">
        <f t="shared" ref="E149:E159" ca="1" si="5">FirstBusinessday_Mon</f>
        <v>45748</v>
      </c>
      <c r="F149" s="3">
        <f ca="1">WORKDAY(E149,-4,Holiday[Date])</f>
        <v>45742</v>
      </c>
      <c r="G149" s="3">
        <f ca="1">WORKDAY(E149,-2,Holiday[Date])</f>
        <v>45744</v>
      </c>
      <c r="H149" s="9" t="s">
        <v>1441</v>
      </c>
      <c r="K149" s="23"/>
    </row>
    <row r="150" spans="1:11" x14ac:dyDescent="0.25">
      <c r="A150" s="27"/>
      <c r="B150" s="8">
        <v>3097153</v>
      </c>
      <c r="C150" s="1" t="s">
        <v>1588</v>
      </c>
      <c r="D150" s="2" t="s">
        <v>729</v>
      </c>
      <c r="E150" s="3">
        <f t="shared" ca="1" si="5"/>
        <v>45748</v>
      </c>
      <c r="F150" s="3">
        <f ca="1">WORKDAY(E150,-4,Holiday[Date])</f>
        <v>45742</v>
      </c>
      <c r="G150" s="3">
        <f ca="1">WORKDAY(E150,-2,Holiday[Date])</f>
        <v>45744</v>
      </c>
      <c r="H150" s="9" t="s">
        <v>1441</v>
      </c>
      <c r="K150" s="23"/>
    </row>
    <row r="151" spans="1:11" x14ac:dyDescent="0.25">
      <c r="A151" s="27"/>
      <c r="B151" s="8">
        <v>3097152</v>
      </c>
      <c r="C151" s="1" t="s">
        <v>1589</v>
      </c>
      <c r="D151" s="2" t="s">
        <v>729</v>
      </c>
      <c r="E151" s="3">
        <f t="shared" ca="1" si="5"/>
        <v>45748</v>
      </c>
      <c r="F151" s="3">
        <f ca="1">WORKDAY(E151,-4,Holiday[Date])</f>
        <v>45742</v>
      </c>
      <c r="G151" s="3">
        <f ca="1">WORKDAY(E151,-2,Holiday[Date])</f>
        <v>45744</v>
      </c>
      <c r="H151" s="9" t="s">
        <v>1441</v>
      </c>
      <c r="J151" s="52"/>
      <c r="K151" s="23"/>
    </row>
    <row r="152" spans="1:11" x14ac:dyDescent="0.25">
      <c r="A152" s="27"/>
      <c r="B152" s="8">
        <v>1879867</v>
      </c>
      <c r="C152" s="1" t="s">
        <v>1590</v>
      </c>
      <c r="D152" s="2" t="s">
        <v>729</v>
      </c>
      <c r="E152" s="3">
        <f t="shared" ca="1" si="5"/>
        <v>45748</v>
      </c>
      <c r="F152" s="3">
        <f ca="1">WORKDAY(E152,-4,Holiday[Date])</f>
        <v>45742</v>
      </c>
      <c r="G152" s="3">
        <f ca="1">WORKDAY(E152,-2,Holiday[Date])</f>
        <v>45744</v>
      </c>
      <c r="H152" s="9" t="s">
        <v>1441</v>
      </c>
      <c r="K152" s="23"/>
    </row>
    <row r="153" spans="1:11" x14ac:dyDescent="0.25">
      <c r="A153" s="27"/>
      <c r="B153" s="8">
        <v>3001688</v>
      </c>
      <c r="C153" s="1" t="s">
        <v>1591</v>
      </c>
      <c r="D153" s="2" t="s">
        <v>729</v>
      </c>
      <c r="E153" s="3">
        <f t="shared" ca="1" si="5"/>
        <v>45748</v>
      </c>
      <c r="F153" s="3">
        <f ca="1">WORKDAY(E153,-4,Holiday[Date])</f>
        <v>45742</v>
      </c>
      <c r="G153" s="3">
        <f ca="1">WORKDAY(E153,-2,Holiday[Date])</f>
        <v>45744</v>
      </c>
      <c r="H153" s="9" t="s">
        <v>1441</v>
      </c>
      <c r="K153" s="23"/>
    </row>
    <row r="154" spans="1:11" x14ac:dyDescent="0.25">
      <c r="A154" s="27"/>
      <c r="B154" s="8">
        <v>1879882</v>
      </c>
      <c r="C154" s="1" t="s">
        <v>1592</v>
      </c>
      <c r="D154" s="2" t="s">
        <v>729</v>
      </c>
      <c r="E154" s="3">
        <f t="shared" ca="1" si="5"/>
        <v>45748</v>
      </c>
      <c r="F154" s="3">
        <f ca="1">WORKDAY(E154,-4,Holiday[Date])</f>
        <v>45742</v>
      </c>
      <c r="G154" s="3">
        <f ca="1">WORKDAY(E154,-2,Holiday[Date])</f>
        <v>45744</v>
      </c>
      <c r="H154" s="9" t="s">
        <v>1441</v>
      </c>
      <c r="K154" s="23"/>
    </row>
    <row r="155" spans="1:11" x14ac:dyDescent="0.25">
      <c r="A155" s="27"/>
      <c r="B155" s="8">
        <v>1879892</v>
      </c>
      <c r="C155" s="1" t="s">
        <v>1593</v>
      </c>
      <c r="D155" s="2" t="s">
        <v>729</v>
      </c>
      <c r="E155" s="3">
        <f t="shared" ca="1" si="5"/>
        <v>45748</v>
      </c>
      <c r="F155" s="3">
        <f ca="1">WORKDAY(E155,-4,Holiday[Date])</f>
        <v>45742</v>
      </c>
      <c r="G155" s="3">
        <f ca="1">WORKDAY(E155,-2,Holiday[Date])</f>
        <v>45744</v>
      </c>
      <c r="H155" s="9" t="s">
        <v>1441</v>
      </c>
      <c r="K155" s="23"/>
    </row>
    <row r="156" spans="1:11" x14ac:dyDescent="0.25">
      <c r="A156" s="27"/>
      <c r="B156" s="8">
        <v>1879902</v>
      </c>
      <c r="C156" s="1" t="s">
        <v>1594</v>
      </c>
      <c r="D156" s="2" t="s">
        <v>729</v>
      </c>
      <c r="E156" s="3">
        <f t="shared" ca="1" si="5"/>
        <v>45748</v>
      </c>
      <c r="F156" s="3">
        <f ca="1">WORKDAY(E156,-4,Holiday[Date])</f>
        <v>45742</v>
      </c>
      <c r="G156" s="3">
        <f ca="1">WORKDAY(E156,-2,Holiday[Date])</f>
        <v>45744</v>
      </c>
      <c r="H156" s="9" t="s">
        <v>1441</v>
      </c>
      <c r="K156" s="23"/>
    </row>
    <row r="157" spans="1:11" x14ac:dyDescent="0.25">
      <c r="A157" s="27"/>
      <c r="B157" s="8">
        <v>1879906</v>
      </c>
      <c r="C157" s="1" t="s">
        <v>1595</v>
      </c>
      <c r="D157" s="2" t="s">
        <v>729</v>
      </c>
      <c r="E157" s="3">
        <f t="shared" ca="1" si="5"/>
        <v>45748</v>
      </c>
      <c r="F157" s="3">
        <f ca="1">WORKDAY(E157,-4,Holiday[Date])</f>
        <v>45742</v>
      </c>
      <c r="G157" s="3">
        <f ca="1">WORKDAY(E157,-2,Holiday[Date])</f>
        <v>45744</v>
      </c>
      <c r="H157" s="9" t="s">
        <v>1441</v>
      </c>
      <c r="K157" s="23"/>
    </row>
    <row r="158" spans="1:11" x14ac:dyDescent="0.25">
      <c r="A158" s="27"/>
      <c r="B158" s="8">
        <v>1934315</v>
      </c>
      <c r="C158" s="1" t="s">
        <v>1596</v>
      </c>
      <c r="D158" s="2" t="s">
        <v>729</v>
      </c>
      <c r="E158" s="3">
        <f t="shared" ca="1" si="5"/>
        <v>45748</v>
      </c>
      <c r="F158" s="3">
        <f ca="1">WORKDAY(E158,-4,Holiday[Date])</f>
        <v>45742</v>
      </c>
      <c r="G158" s="3">
        <f ca="1">WORKDAY(E158,-2,Holiday[Date])</f>
        <v>45744</v>
      </c>
      <c r="H158" s="9" t="s">
        <v>1441</v>
      </c>
      <c r="K158" s="23"/>
    </row>
    <row r="159" spans="1:11" x14ac:dyDescent="0.25">
      <c r="A159" s="27"/>
      <c r="B159" s="42">
        <v>2589684</v>
      </c>
      <c r="C159" s="44" t="s">
        <v>1597</v>
      </c>
      <c r="D159" s="2" t="s">
        <v>729</v>
      </c>
      <c r="E159" s="3">
        <f t="shared" ca="1" si="5"/>
        <v>45748</v>
      </c>
      <c r="F159" s="3">
        <f ca="1">WORKDAY(E159,-4,Holiday[Date])</f>
        <v>45742</v>
      </c>
      <c r="G159" s="3">
        <f ca="1">WORKDAY(E159,-2,Holiday[Date])</f>
        <v>45744</v>
      </c>
      <c r="H159" s="9" t="s">
        <v>1441</v>
      </c>
      <c r="K159" s="23"/>
    </row>
    <row r="160" spans="1:11" x14ac:dyDescent="0.25">
      <c r="A160" s="27"/>
      <c r="B160" s="89" t="s">
        <v>1598</v>
      </c>
      <c r="C160" s="90"/>
      <c r="D160" s="90"/>
      <c r="E160" s="90"/>
      <c r="F160" s="90"/>
      <c r="G160" s="90"/>
      <c r="H160" s="91"/>
      <c r="K160" s="23"/>
    </row>
    <row r="161" spans="1:11" x14ac:dyDescent="0.25">
      <c r="A161" s="27"/>
      <c r="B161" s="8">
        <v>1853107</v>
      </c>
      <c r="C161" s="1" t="s">
        <v>1599</v>
      </c>
      <c r="D161" s="2" t="s">
        <v>729</v>
      </c>
      <c r="E161" s="3">
        <f ca="1">FirstBusinessday_Mon</f>
        <v>45748</v>
      </c>
      <c r="F161" s="3">
        <f ca="1">WORKDAY(E161,-4,Holiday[Date])</f>
        <v>45742</v>
      </c>
      <c r="G161" s="3">
        <f ca="1">WORKDAY(E161,-2,Holiday[Date])</f>
        <v>45744</v>
      </c>
      <c r="H161" s="9" t="s">
        <v>1441</v>
      </c>
      <c r="K161" s="23"/>
    </row>
    <row r="162" spans="1:11" x14ac:dyDescent="0.25">
      <c r="A162" s="27"/>
      <c r="B162" s="89" t="s">
        <v>1600</v>
      </c>
      <c r="C162" s="90"/>
      <c r="D162" s="90"/>
      <c r="E162" s="90"/>
      <c r="F162" s="90"/>
      <c r="G162" s="90"/>
      <c r="H162" s="91"/>
      <c r="K162" s="23"/>
    </row>
    <row r="163" spans="1:11" x14ac:dyDescent="0.25">
      <c r="A163" s="27"/>
      <c r="B163" s="42">
        <v>2590874</v>
      </c>
      <c r="C163" s="43" t="s">
        <v>1601</v>
      </c>
      <c r="D163" s="2" t="s">
        <v>729</v>
      </c>
      <c r="E163" s="3">
        <f ca="1">FirstBusinessday_Mon</f>
        <v>45748</v>
      </c>
      <c r="F163" s="3">
        <f ca="1">WORKDAY(E163,-6,Holiday[Date])</f>
        <v>45740</v>
      </c>
      <c r="G163" s="3">
        <f ca="1">WORKDAY(E163,-2,Holiday[Date])</f>
        <v>45744</v>
      </c>
      <c r="H163" s="9">
        <v>5</v>
      </c>
      <c r="K163" s="23"/>
    </row>
    <row r="164" spans="1:11" x14ac:dyDescent="0.25">
      <c r="A164" s="27"/>
      <c r="B164" s="42">
        <v>3209704</v>
      </c>
      <c r="C164" s="43" t="s">
        <v>1602</v>
      </c>
      <c r="D164" s="2" t="s">
        <v>729</v>
      </c>
      <c r="E164" s="3">
        <f ca="1">FirstBusinessday_Mon</f>
        <v>45748</v>
      </c>
      <c r="F164" s="3">
        <f ca="1">WORKDAY(E164,-6,Holiday[Date])</f>
        <v>45740</v>
      </c>
      <c r="G164" s="3">
        <f ca="1">WORKDAY(E164,-2,Holiday[Date])</f>
        <v>45744</v>
      </c>
      <c r="H164" s="9">
        <v>5</v>
      </c>
      <c r="K164" s="23"/>
    </row>
    <row r="165" spans="1:11" x14ac:dyDescent="0.25">
      <c r="A165" s="27"/>
      <c r="B165" s="42">
        <v>1879883</v>
      </c>
      <c r="C165" s="44" t="s">
        <v>1603</v>
      </c>
      <c r="D165" s="2" t="s">
        <v>729</v>
      </c>
      <c r="E165" s="3">
        <f ca="1">FirstBusinessday_Mon</f>
        <v>45748</v>
      </c>
      <c r="F165" s="3">
        <f ca="1">WORKDAY(E165,-6,Holiday[Date])</f>
        <v>45740</v>
      </c>
      <c r="G165" s="3">
        <f ca="1">WORKDAY(E165,-2,Holiday[Date])</f>
        <v>45744</v>
      </c>
      <c r="H165" s="9">
        <v>5</v>
      </c>
      <c r="K165" s="23"/>
    </row>
    <row r="166" spans="1:11" x14ac:dyDescent="0.25">
      <c r="A166" s="27"/>
      <c r="B166" s="42">
        <v>1879904</v>
      </c>
      <c r="C166" s="43" t="s">
        <v>1604</v>
      </c>
      <c r="D166" s="2" t="s">
        <v>729</v>
      </c>
      <c r="E166" s="3">
        <f ca="1">FirstBusinessday_Mon</f>
        <v>45748</v>
      </c>
      <c r="F166" s="3">
        <f ca="1">WORKDAY(E166,-6,Holiday[Date])</f>
        <v>45740</v>
      </c>
      <c r="G166" s="3">
        <f ca="1">WORKDAY(E166,-2,Holiday[Date])</f>
        <v>45744</v>
      </c>
      <c r="H166" s="9">
        <v>5</v>
      </c>
      <c r="K166" s="23"/>
    </row>
    <row r="167" spans="1:11" x14ac:dyDescent="0.25">
      <c r="A167" s="27"/>
      <c r="B167" s="45">
        <v>2707707</v>
      </c>
      <c r="C167" s="43" t="s">
        <v>1605</v>
      </c>
      <c r="D167" s="2" t="s">
        <v>729</v>
      </c>
      <c r="E167" s="3">
        <f ca="1">FirstBusinessday_Mon</f>
        <v>45748</v>
      </c>
      <c r="F167" s="3">
        <f ca="1">WORKDAY(E167,-6,Holiday[Date])</f>
        <v>45740</v>
      </c>
      <c r="G167" s="3">
        <f ca="1">WORKDAY(E167,-2,Holiday[Date])</f>
        <v>45744</v>
      </c>
      <c r="H167" s="9">
        <v>5</v>
      </c>
      <c r="K167" s="23"/>
    </row>
    <row r="168" spans="1:11" x14ac:dyDescent="0.25">
      <c r="A168" s="27"/>
      <c r="B168" s="8">
        <v>1879907</v>
      </c>
      <c r="C168" s="1" t="s">
        <v>1606</v>
      </c>
      <c r="D168" s="2" t="s">
        <v>729</v>
      </c>
      <c r="E168" s="3">
        <f ca="1">FirstBusinessday_Mon</f>
        <v>45748</v>
      </c>
      <c r="F168" s="3">
        <f ca="1">WORKDAY(E168,-6,Holiday[Date])</f>
        <v>45740</v>
      </c>
      <c r="G168" s="3">
        <f ca="1">WORKDAY(E168,-2,Holiday[Date])</f>
        <v>45744</v>
      </c>
      <c r="H168" s="9">
        <v>5</v>
      </c>
      <c r="K168" s="23"/>
    </row>
    <row r="169" spans="1:11" x14ac:dyDescent="0.25">
      <c r="A169" s="27"/>
      <c r="B169" s="89" t="s">
        <v>1607</v>
      </c>
      <c r="C169" s="90"/>
      <c r="D169" s="90"/>
      <c r="E169" s="90"/>
      <c r="F169" s="90"/>
      <c r="G169" s="90"/>
      <c r="H169" s="91"/>
      <c r="K169" s="23"/>
    </row>
    <row r="170" spans="1:11" x14ac:dyDescent="0.25">
      <c r="A170" s="27"/>
      <c r="B170" s="8">
        <v>2908195</v>
      </c>
      <c r="C170" s="1" t="s">
        <v>1608</v>
      </c>
      <c r="D170" s="2" t="s">
        <v>729</v>
      </c>
      <c r="E170" s="3">
        <f ca="1">FirstBusinessday_Mon</f>
        <v>45748</v>
      </c>
      <c r="F170" s="3">
        <f ca="1">WORKDAY(E170,-6,Holiday[Date])</f>
        <v>45740</v>
      </c>
      <c r="G170" s="3">
        <f ca="1">WORKDAY(E170,-2,Holiday[Date])</f>
        <v>45744</v>
      </c>
      <c r="H170" s="9">
        <v>5</v>
      </c>
      <c r="K170" s="23"/>
    </row>
    <row r="171" spans="1:11" x14ac:dyDescent="0.25">
      <c r="A171" s="27"/>
      <c r="B171" s="8">
        <v>2773617</v>
      </c>
      <c r="C171" s="1" t="s">
        <v>1609</v>
      </c>
      <c r="D171" s="2" t="s">
        <v>729</v>
      </c>
      <c r="E171" s="3">
        <f ca="1">FirstBusinessday_Mon</f>
        <v>45748</v>
      </c>
      <c r="F171" s="3">
        <f ca="1">WORKDAY(E171,-6,Holiday[Date])</f>
        <v>45740</v>
      </c>
      <c r="G171" s="3">
        <f ca="1">WORKDAY(E171,-2,Holiday[Date])</f>
        <v>45744</v>
      </c>
      <c r="H171" s="9">
        <v>5</v>
      </c>
      <c r="K171" s="23"/>
    </row>
    <row r="172" spans="1:11" x14ac:dyDescent="0.25">
      <c r="A172" s="27"/>
      <c r="B172" s="8">
        <v>2490191</v>
      </c>
      <c r="C172" s="1" t="s">
        <v>1610</v>
      </c>
      <c r="D172" s="2" t="s">
        <v>729</v>
      </c>
      <c r="E172" s="3">
        <f ca="1">FirstBusinessday_Mon</f>
        <v>45748</v>
      </c>
      <c r="F172" s="3">
        <f ca="1">WORKDAY(E172,-6,Holiday[Date])</f>
        <v>45740</v>
      </c>
      <c r="G172" s="3">
        <f ca="1">WORKDAY(E172,-2,Holiday[Date])</f>
        <v>45744</v>
      </c>
      <c r="H172" s="9">
        <v>5</v>
      </c>
      <c r="K172" s="23"/>
    </row>
    <row r="173" spans="1:11" x14ac:dyDescent="0.25">
      <c r="A173" s="27"/>
      <c r="B173" s="8">
        <v>2490192</v>
      </c>
      <c r="C173" s="1" t="s">
        <v>1611</v>
      </c>
      <c r="D173" s="2" t="s">
        <v>729</v>
      </c>
      <c r="E173" s="3">
        <f ca="1">FirstBusinessday_Mon</f>
        <v>45748</v>
      </c>
      <c r="F173" s="3">
        <f ca="1">WORKDAY(E173,-6,Holiday[Date])</f>
        <v>45740</v>
      </c>
      <c r="G173" s="3">
        <f ca="1">WORKDAY(E173,-2,Holiday[Date])</f>
        <v>45744</v>
      </c>
      <c r="H173" s="9">
        <v>5</v>
      </c>
      <c r="K173" s="23"/>
    </row>
    <row r="174" spans="1:11" x14ac:dyDescent="0.25">
      <c r="A174" s="27"/>
      <c r="B174" s="89" t="s">
        <v>1612</v>
      </c>
      <c r="C174" s="90"/>
      <c r="D174" s="90"/>
      <c r="E174" s="90"/>
      <c r="F174" s="90"/>
      <c r="G174" s="90"/>
      <c r="H174" s="91"/>
      <c r="K174" s="23"/>
    </row>
    <row r="175" spans="1:11" x14ac:dyDescent="0.25">
      <c r="A175" s="27"/>
      <c r="B175" s="8">
        <v>2929838</v>
      </c>
      <c r="C175" s="1" t="s">
        <v>1613</v>
      </c>
      <c r="D175" s="2" t="s">
        <v>729</v>
      </c>
      <c r="E175" s="3">
        <f ca="1">FirstBusinessday_Mon</f>
        <v>45748</v>
      </c>
      <c r="F175" s="3">
        <f ca="1">WORKDAY(E175,-6,Holiday[Date])</f>
        <v>45740</v>
      </c>
      <c r="G175" s="3">
        <f ca="1">WORKDAY(E175,-2,Holiday[Date])</f>
        <v>45744</v>
      </c>
      <c r="H175" s="9">
        <v>5</v>
      </c>
      <c r="K175" s="23"/>
    </row>
    <row r="176" spans="1:11" x14ac:dyDescent="0.25">
      <c r="A176" s="27"/>
      <c r="B176" s="106" t="s">
        <v>1614</v>
      </c>
      <c r="C176" s="107"/>
      <c r="D176" s="107"/>
      <c r="E176" s="107"/>
      <c r="F176" s="107"/>
      <c r="G176" s="107"/>
      <c r="H176" s="108"/>
      <c r="K176" s="23"/>
    </row>
    <row r="177" spans="1:11" x14ac:dyDescent="0.25">
      <c r="A177" s="27"/>
      <c r="B177" s="8">
        <v>1879871</v>
      </c>
      <c r="C177" s="1" t="s">
        <v>1615</v>
      </c>
      <c r="D177" s="2" t="s">
        <v>729</v>
      </c>
      <c r="E177" s="3">
        <f ca="1">FirstBusinessday_Mon</f>
        <v>45748</v>
      </c>
      <c r="F177" s="3">
        <f ca="1">WORKDAY(E177,-4,Holiday[Date])</f>
        <v>45742</v>
      </c>
      <c r="G177" s="3">
        <f ca="1">WORKDAY(E177,-2,Holiday[Date])</f>
        <v>45744</v>
      </c>
      <c r="H177" s="9" t="s">
        <v>1441</v>
      </c>
      <c r="K177" s="23"/>
    </row>
    <row r="178" spans="1:11" x14ac:dyDescent="0.25">
      <c r="A178" s="27"/>
      <c r="B178" s="8">
        <v>1879872</v>
      </c>
      <c r="C178" s="1" t="s">
        <v>1616</v>
      </c>
      <c r="D178" s="2" t="s">
        <v>729</v>
      </c>
      <c r="E178" s="3">
        <f ca="1">FirstBusinessday_Mon</f>
        <v>45748</v>
      </c>
      <c r="F178" s="3">
        <f ca="1">WORKDAY(E178,-4,Holiday[Date])</f>
        <v>45742</v>
      </c>
      <c r="G178" s="3">
        <f ca="1">WORKDAY(E178,-2,Holiday[Date])</f>
        <v>45744</v>
      </c>
      <c r="H178" s="9" t="s">
        <v>1441</v>
      </c>
      <c r="K178" s="23"/>
    </row>
    <row r="179" spans="1:11" x14ac:dyDescent="0.25">
      <c r="A179" s="27"/>
      <c r="B179" s="8">
        <v>3267022</v>
      </c>
      <c r="C179" s="1" t="s">
        <v>1617</v>
      </c>
      <c r="D179" s="2" t="s">
        <v>729</v>
      </c>
      <c r="E179" s="3">
        <f ca="1">FirstBusinessday_Mon</f>
        <v>45748</v>
      </c>
      <c r="F179" s="3">
        <f ca="1">WORKDAY(E179,-4,Holiday[Date])</f>
        <v>45742</v>
      </c>
      <c r="G179" s="3">
        <f ca="1">WORKDAY(E179,-2,Holiday[Date])</f>
        <v>45744</v>
      </c>
      <c r="H179" s="9" t="s">
        <v>1441</v>
      </c>
      <c r="K179" s="23"/>
    </row>
    <row r="180" spans="1:11" x14ac:dyDescent="0.25">
      <c r="A180" s="27"/>
      <c r="B180" s="8">
        <v>3267532</v>
      </c>
      <c r="C180" s="1" t="s">
        <v>1618</v>
      </c>
      <c r="D180" s="2" t="s">
        <v>729</v>
      </c>
      <c r="E180" s="3">
        <f ca="1">FirstBusinessday_Mon</f>
        <v>45748</v>
      </c>
      <c r="F180" s="3">
        <f ca="1">WORKDAY(E180,-4,Holiday[Date])</f>
        <v>45742</v>
      </c>
      <c r="G180" s="3">
        <f ca="1">WORKDAY(E180,-2,Holiday[Date])</f>
        <v>45744</v>
      </c>
      <c r="H180" s="9" t="s">
        <v>1441</v>
      </c>
      <c r="K180" s="23"/>
    </row>
    <row r="181" spans="1:11" x14ac:dyDescent="0.25">
      <c r="A181" s="27"/>
      <c r="B181" s="8">
        <v>1879873</v>
      </c>
      <c r="C181" s="1" t="s">
        <v>1497</v>
      </c>
      <c r="D181" s="2" t="s">
        <v>729</v>
      </c>
      <c r="E181" s="3">
        <f ca="1">FirstBusinessday_Mon</f>
        <v>45748</v>
      </c>
      <c r="F181" s="3">
        <f ca="1">WORKDAY(E181,-4,Holiday[Date])</f>
        <v>45742</v>
      </c>
      <c r="G181" s="3">
        <f ca="1">WORKDAY(E181,-2,Holiday[Date])</f>
        <v>45744</v>
      </c>
      <c r="H181" s="9" t="s">
        <v>1441</v>
      </c>
      <c r="K181" s="23"/>
    </row>
    <row r="182" spans="1:11" ht="15.75" thickBot="1" x14ac:dyDescent="0.3">
      <c r="A182" s="27"/>
      <c r="B182" s="10">
        <v>1861105</v>
      </c>
      <c r="C182" s="11" t="s">
        <v>1619</v>
      </c>
      <c r="D182" s="12" t="s">
        <v>729</v>
      </c>
      <c r="E182" s="13">
        <f ca="1">FirstBusinessday_Mon</f>
        <v>45748</v>
      </c>
      <c r="F182" s="13">
        <f ca="1">WORKDAY(E182,-4,Holiday[Date])</f>
        <v>45742</v>
      </c>
      <c r="G182" s="13">
        <f ca="1">WORKDAY(E182,-2,Holiday[Date])</f>
        <v>45744</v>
      </c>
      <c r="H182" s="14" t="s">
        <v>1441</v>
      </c>
      <c r="K182" s="23"/>
    </row>
    <row r="183" spans="1:11" x14ac:dyDescent="0.25">
      <c r="A183" s="27"/>
      <c r="B183" s="28"/>
      <c r="C183" s="34"/>
      <c r="D183" s="29"/>
      <c r="E183" s="35"/>
      <c r="F183" s="35"/>
      <c r="G183" s="35"/>
      <c r="H183" s="29"/>
      <c r="K183" s="23"/>
    </row>
    <row r="184" spans="1:11" x14ac:dyDescent="0.25">
      <c r="B184" s="27" t="s">
        <v>1620</v>
      </c>
      <c r="K184" s="23"/>
    </row>
    <row r="185" spans="1:11" x14ac:dyDescent="0.25">
      <c r="B185" s="27"/>
      <c r="K185" s="23"/>
    </row>
    <row r="186" spans="1:11" x14ac:dyDescent="0.25">
      <c r="K186" s="23"/>
    </row>
    <row r="187" spans="1:11" x14ac:dyDescent="0.25">
      <c r="K187" s="23"/>
    </row>
    <row r="188" spans="1:11" x14ac:dyDescent="0.25">
      <c r="K188" s="23"/>
    </row>
    <row r="189" spans="1:11" x14ac:dyDescent="0.25">
      <c r="K189" s="23"/>
    </row>
    <row r="190" spans="1:11" x14ac:dyDescent="0.25">
      <c r="K190" s="23"/>
    </row>
    <row r="191" spans="1:11" x14ac:dyDescent="0.25">
      <c r="K191" s="23"/>
    </row>
    <row r="192" spans="1:11" x14ac:dyDescent="0.25">
      <c r="K192" s="23"/>
    </row>
    <row r="193" spans="11:11" x14ac:dyDescent="0.25">
      <c r="K193" s="23"/>
    </row>
    <row r="194" spans="11:11" x14ac:dyDescent="0.25">
      <c r="K194" s="23"/>
    </row>
    <row r="195" spans="11:11" x14ac:dyDescent="0.25">
      <c r="K195" s="23"/>
    </row>
    <row r="196" spans="11:11" x14ac:dyDescent="0.25">
      <c r="K196" s="23"/>
    </row>
    <row r="197" spans="11:11" x14ac:dyDescent="0.25">
      <c r="K197" s="23"/>
    </row>
    <row r="198" spans="11:11" x14ac:dyDescent="0.25">
      <c r="K198" s="23"/>
    </row>
    <row r="199" spans="11:11" x14ac:dyDescent="0.25">
      <c r="K199" s="23"/>
    </row>
    <row r="200" spans="11:11" x14ac:dyDescent="0.25">
      <c r="K200" s="23"/>
    </row>
  </sheetData>
  <mergeCells count="14">
    <mergeCell ref="B176:H176"/>
    <mergeCell ref="B162:H162"/>
    <mergeCell ref="B169:H169"/>
    <mergeCell ref="B142:H142"/>
    <mergeCell ref="B148:H148"/>
    <mergeCell ref="B160:H160"/>
    <mergeCell ref="B174:H174"/>
    <mergeCell ref="B113:H113"/>
    <mergeCell ref="B136:H136"/>
    <mergeCell ref="D5:H5"/>
    <mergeCell ref="B7:H7"/>
    <mergeCell ref="B51:H51"/>
    <mergeCell ref="B68:H68"/>
    <mergeCell ref="B76:H76"/>
  </mergeCells>
  <conditionalFormatting sqref="B111">
    <cfRule type="duplicateValues" dxfId="61" priority="18"/>
  </conditionalFormatting>
  <conditionalFormatting sqref="B111:B112">
    <cfRule type="duplicateValues" dxfId="60" priority="17"/>
  </conditionalFormatting>
  <conditionalFormatting sqref="B126:B129">
    <cfRule type="duplicateValues" dxfId="59" priority="29"/>
    <cfRule type="duplicateValues" dxfId="58" priority="30"/>
  </conditionalFormatting>
  <conditionalFormatting sqref="B132">
    <cfRule type="duplicateValues" dxfId="57" priority="21"/>
    <cfRule type="duplicateValues" dxfId="56" priority="22"/>
    <cfRule type="duplicateValues" dxfId="55" priority="23"/>
  </conditionalFormatting>
  <conditionalFormatting sqref="B133">
    <cfRule type="duplicateValues" dxfId="54" priority="3"/>
    <cfRule type="duplicateValues" dxfId="53" priority="4"/>
  </conditionalFormatting>
  <conditionalFormatting sqref="B135">
    <cfRule type="duplicateValues" dxfId="52" priority="5"/>
  </conditionalFormatting>
  <conditionalFormatting sqref="B144">
    <cfRule type="duplicateValues" dxfId="51" priority="6"/>
    <cfRule type="duplicateValues" dxfId="50" priority="7"/>
  </conditionalFormatting>
  <conditionalFormatting sqref="B145:B1048576 B1:B143">
    <cfRule type="duplicateValues" dxfId="49" priority="12"/>
  </conditionalFormatting>
  <conditionalFormatting sqref="B159">
    <cfRule type="duplicateValues" dxfId="48" priority="16"/>
  </conditionalFormatting>
  <conditionalFormatting sqref="B162">
    <cfRule type="duplicateValues" dxfId="47" priority="39"/>
  </conditionalFormatting>
  <conditionalFormatting sqref="B163:B164">
    <cfRule type="duplicateValues" dxfId="46" priority="37"/>
    <cfRule type="duplicateValues" dxfId="45" priority="38"/>
  </conditionalFormatting>
  <conditionalFormatting sqref="B165">
    <cfRule type="duplicateValues" dxfId="44" priority="33"/>
    <cfRule type="duplicateValues" dxfId="43" priority="34"/>
    <cfRule type="duplicateValues" dxfId="42" priority="35"/>
    <cfRule type="duplicateValues" dxfId="41" priority="36"/>
  </conditionalFormatting>
  <conditionalFormatting sqref="B166">
    <cfRule type="duplicateValues" dxfId="40" priority="31"/>
    <cfRule type="duplicateValues" dxfId="39" priority="51"/>
  </conditionalFormatting>
  <conditionalFormatting sqref="B169">
    <cfRule type="duplicateValues" dxfId="38" priority="20"/>
  </conditionalFormatting>
  <conditionalFormatting sqref="B170:B171">
    <cfRule type="duplicateValues" dxfId="37" priority="15"/>
  </conditionalFormatting>
  <conditionalFormatting sqref="B174:B176">
    <cfRule type="duplicateValues" dxfId="36" priority="14"/>
  </conditionalFormatting>
  <conditionalFormatting sqref="B175">
    <cfRule type="duplicateValues" dxfId="35" priority="1"/>
  </conditionalFormatting>
  <conditionalFormatting sqref="B177:B181">
    <cfRule type="duplicateValues" dxfId="34" priority="94"/>
  </conditionalFormatting>
  <conditionalFormatting sqref="B182">
    <cfRule type="duplicateValues" dxfId="33" priority="13"/>
  </conditionalFormatting>
  <conditionalFormatting sqref="B183:B1048576 B172:B173 B168 B113:B125 B64:B110 B160:B161 B136:B143 B1:B62 B145:B158">
    <cfRule type="duplicateValues" dxfId="32" priority="4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75DA-9CF2-4C80-9855-AB0C87EE59FC}">
  <dimension ref="A2:L29"/>
  <sheetViews>
    <sheetView showGridLines="0" workbookViewId="0">
      <selection activeCell="D61" sqref="D61"/>
    </sheetView>
  </sheetViews>
  <sheetFormatPr defaultRowHeight="15" x14ac:dyDescent="0.25"/>
  <cols>
    <col min="2" max="2" width="15.5703125" customWidth="1"/>
    <col min="3" max="3" width="80.5703125" customWidth="1"/>
    <col min="4" max="8" width="10.5703125" customWidth="1"/>
    <col min="10" max="10" width="10.42578125" bestFit="1" customWidth="1"/>
    <col min="11" max="11" width="13.5703125" customWidth="1"/>
    <col min="12" max="12" width="14.42578125" style="23" customWidth="1"/>
  </cols>
  <sheetData>
    <row r="2" spans="1:10" ht="25.5" x14ac:dyDescent="0.35">
      <c r="B2" s="19" t="s">
        <v>1621</v>
      </c>
    </row>
    <row r="3" spans="1:10" ht="15.75" x14ac:dyDescent="0.25">
      <c r="B3" s="21">
        <f ca="1">CurrentDate</f>
        <v>45720</v>
      </c>
    </row>
    <row r="4" spans="1:10" ht="15.75" thickBot="1" x14ac:dyDescent="0.3"/>
    <row r="5" spans="1:10" ht="18" x14ac:dyDescent="0.25">
      <c r="A5" s="27"/>
      <c r="B5" s="38"/>
      <c r="C5" s="39"/>
      <c r="D5" s="104" t="s">
        <v>4</v>
      </c>
      <c r="E5" s="104"/>
      <c r="F5" s="104"/>
      <c r="G5" s="104"/>
      <c r="H5" s="105"/>
    </row>
    <row r="6" spans="1:10" ht="31.5" x14ac:dyDescent="0.25">
      <c r="A6" s="27"/>
      <c r="B6" s="40" t="s">
        <v>5</v>
      </c>
      <c r="C6" s="36" t="s">
        <v>6</v>
      </c>
      <c r="D6" s="37" t="s">
        <v>7</v>
      </c>
      <c r="E6" s="37" t="s">
        <v>8</v>
      </c>
      <c r="F6" s="37" t="s">
        <v>9</v>
      </c>
      <c r="G6" s="37" t="s">
        <v>10</v>
      </c>
      <c r="H6" s="41" t="s">
        <v>11</v>
      </c>
    </row>
    <row r="7" spans="1:10" s="23" customFormat="1" x14ac:dyDescent="0.25">
      <c r="A7" s="27"/>
      <c r="B7" s="89" t="s">
        <v>1622</v>
      </c>
      <c r="C7" s="90"/>
      <c r="D7" s="90"/>
      <c r="E7" s="90"/>
      <c r="F7" s="90"/>
      <c r="G7" s="90"/>
      <c r="H7" s="91"/>
      <c r="I7"/>
      <c r="J7"/>
    </row>
    <row r="8" spans="1:10" s="23" customFormat="1" x14ac:dyDescent="0.25">
      <c r="A8" s="27"/>
      <c r="B8" s="8">
        <v>2931083</v>
      </c>
      <c r="C8" s="43" t="s">
        <v>1623</v>
      </c>
      <c r="D8" s="2" t="s">
        <v>1624</v>
      </c>
      <c r="E8" s="3" cm="1">
        <f t="array" aca="1" ref="E8" ca="1">LCDWeeklyEveryFriday</f>
        <v>45724</v>
      </c>
      <c r="F8" s="3">
        <f ca="1">E8-1</f>
        <v>45723</v>
      </c>
      <c r="G8" s="3">
        <f ca="1">E8-1</f>
        <v>45723</v>
      </c>
      <c r="H8" s="9">
        <v>1</v>
      </c>
      <c r="I8"/>
      <c r="J8"/>
    </row>
    <row r="9" spans="1:10" s="23" customFormat="1" x14ac:dyDescent="0.25">
      <c r="A9" s="27"/>
      <c r="B9" s="42">
        <v>2931856</v>
      </c>
      <c r="C9" s="43" t="s">
        <v>1625</v>
      </c>
      <c r="D9" s="2" t="s">
        <v>1624</v>
      </c>
      <c r="E9" s="3" cm="1">
        <f t="array" aca="1" ref="E9" ca="1">LCDWeeklyEveryFriday</f>
        <v>45724</v>
      </c>
      <c r="F9" s="3">
        <f ca="1">E9-1</f>
        <v>45723</v>
      </c>
      <c r="G9" s="3">
        <f ca="1">E9-1</f>
        <v>45723</v>
      </c>
      <c r="H9" s="9">
        <v>1</v>
      </c>
      <c r="I9"/>
      <c r="J9"/>
    </row>
    <row r="10" spans="1:10" s="23" customFormat="1" x14ac:dyDescent="0.25">
      <c r="A10" s="27"/>
      <c r="B10" s="45">
        <v>2928559</v>
      </c>
      <c r="C10" s="43" t="s">
        <v>1626</v>
      </c>
      <c r="D10" s="2" t="s">
        <v>1624</v>
      </c>
      <c r="E10" s="3" cm="1">
        <f t="array" aca="1" ref="E10" ca="1">LCDWeeklyEveryFriday</f>
        <v>45724</v>
      </c>
      <c r="F10" s="3">
        <f ca="1">E10-1</f>
        <v>45723</v>
      </c>
      <c r="G10" s="3">
        <f ca="1">E10-1</f>
        <v>45723</v>
      </c>
      <c r="H10" s="9">
        <v>1</v>
      </c>
      <c r="I10"/>
      <c r="J10"/>
    </row>
    <row r="11" spans="1:10" s="23" customFormat="1" ht="15.75" thickBot="1" x14ac:dyDescent="0.3">
      <c r="A11" s="27"/>
      <c r="B11" s="46">
        <v>2928560</v>
      </c>
      <c r="C11" s="47" t="s">
        <v>1627</v>
      </c>
      <c r="D11" s="12" t="s">
        <v>1624</v>
      </c>
      <c r="E11" s="13" cm="1">
        <f t="array" aca="1" ref="E11" ca="1">LCDWeeklyEveryFriday</f>
        <v>45724</v>
      </c>
      <c r="F11" s="13">
        <f ca="1">E11-1</f>
        <v>45723</v>
      </c>
      <c r="G11" s="13">
        <f ca="1">E11-1</f>
        <v>45723</v>
      </c>
      <c r="H11" s="14">
        <v>1</v>
      </c>
      <c r="I11"/>
      <c r="J11"/>
    </row>
    <row r="12" spans="1:10" s="23" customFormat="1" x14ac:dyDescent="0.25">
      <c r="A12" s="27"/>
      <c r="B12" s="28"/>
      <c r="C12" s="34"/>
      <c r="D12" s="29"/>
      <c r="E12" s="35"/>
      <c r="F12" s="35"/>
      <c r="G12" s="35"/>
      <c r="H12" s="29"/>
      <c r="I12"/>
      <c r="J12"/>
    </row>
    <row r="13" spans="1:10" s="23" customFormat="1" x14ac:dyDescent="0.25">
      <c r="A13"/>
      <c r="B13" s="27"/>
      <c r="C13"/>
      <c r="D13"/>
      <c r="E13"/>
      <c r="F13"/>
      <c r="G13"/>
      <c r="H13"/>
      <c r="I13"/>
      <c r="J13"/>
    </row>
    <row r="14" spans="1:10" s="23" customFormat="1" x14ac:dyDescent="0.25">
      <c r="A14"/>
      <c r="B14" s="27"/>
      <c r="C14"/>
      <c r="D14"/>
      <c r="E14"/>
      <c r="F14"/>
      <c r="G14"/>
      <c r="H14"/>
      <c r="I14"/>
      <c r="J14"/>
    </row>
    <row r="15" spans="1:10" s="23" customFormat="1" x14ac:dyDescent="0.25">
      <c r="A15"/>
      <c r="B15"/>
      <c r="C15"/>
      <c r="D15"/>
      <c r="E15"/>
      <c r="F15"/>
      <c r="G15"/>
      <c r="H15"/>
      <c r="I15"/>
      <c r="J15"/>
    </row>
    <row r="16" spans="1:10" s="23" customFormat="1" x14ac:dyDescent="0.25">
      <c r="A16"/>
      <c r="B16"/>
      <c r="C16"/>
      <c r="D16"/>
      <c r="E16"/>
      <c r="F16"/>
      <c r="G16"/>
      <c r="H16"/>
      <c r="I16"/>
      <c r="J16"/>
    </row>
    <row r="17" spans="1:10" s="23" customFormat="1" x14ac:dyDescent="0.25">
      <c r="A17"/>
      <c r="B17"/>
      <c r="C17"/>
      <c r="D17"/>
      <c r="E17"/>
      <c r="F17"/>
      <c r="G17"/>
      <c r="H17"/>
      <c r="I17"/>
      <c r="J17"/>
    </row>
    <row r="18" spans="1:10" s="23" customFormat="1" x14ac:dyDescent="0.25">
      <c r="A18"/>
      <c r="B18"/>
      <c r="C18"/>
      <c r="D18"/>
      <c r="E18"/>
      <c r="F18"/>
      <c r="G18"/>
      <c r="H18"/>
      <c r="I18"/>
      <c r="J18"/>
    </row>
    <row r="19" spans="1:10" s="23" customFormat="1" x14ac:dyDescent="0.25">
      <c r="A19"/>
      <c r="B19"/>
      <c r="C19"/>
      <c r="D19"/>
      <c r="E19"/>
      <c r="F19"/>
      <c r="G19"/>
      <c r="H19"/>
      <c r="I19"/>
      <c r="J19"/>
    </row>
    <row r="20" spans="1:10" s="23" customFormat="1" x14ac:dyDescent="0.25">
      <c r="A20"/>
      <c r="B20"/>
      <c r="C20"/>
      <c r="D20"/>
      <c r="E20"/>
      <c r="F20"/>
      <c r="G20"/>
      <c r="H20"/>
      <c r="I20"/>
      <c r="J20"/>
    </row>
    <row r="21" spans="1:10" s="23" customFormat="1" x14ac:dyDescent="0.25">
      <c r="A21"/>
      <c r="B21"/>
      <c r="C21"/>
      <c r="D21"/>
      <c r="E21"/>
      <c r="F21"/>
      <c r="G21"/>
      <c r="H21"/>
      <c r="I21"/>
      <c r="J21"/>
    </row>
    <row r="22" spans="1:10" s="23" customFormat="1" x14ac:dyDescent="0.25">
      <c r="A22"/>
      <c r="B22"/>
      <c r="C22"/>
      <c r="D22"/>
      <c r="E22"/>
      <c r="F22"/>
      <c r="G22"/>
      <c r="H22"/>
      <c r="I22"/>
      <c r="J22"/>
    </row>
    <row r="23" spans="1:10" s="23" customFormat="1" x14ac:dyDescent="0.25">
      <c r="A23"/>
      <c r="B23"/>
      <c r="C23"/>
      <c r="D23"/>
      <c r="E23"/>
      <c r="F23"/>
      <c r="G23"/>
      <c r="H23"/>
      <c r="I23"/>
      <c r="J23"/>
    </row>
    <row r="24" spans="1:10" s="23" customFormat="1" x14ac:dyDescent="0.25">
      <c r="A24"/>
      <c r="B24"/>
      <c r="C24"/>
      <c r="D24"/>
      <c r="E24"/>
      <c r="F24"/>
      <c r="G24"/>
      <c r="H24"/>
      <c r="I24"/>
      <c r="J24"/>
    </row>
    <row r="25" spans="1:10" s="23" customFormat="1" x14ac:dyDescent="0.25">
      <c r="A25"/>
      <c r="B25"/>
      <c r="C25"/>
      <c r="D25"/>
      <c r="E25"/>
      <c r="F25"/>
      <c r="G25"/>
      <c r="H25"/>
      <c r="I25"/>
      <c r="J25"/>
    </row>
    <row r="26" spans="1:10" s="23" customFormat="1" x14ac:dyDescent="0.25">
      <c r="A26"/>
      <c r="B26"/>
      <c r="C26"/>
      <c r="D26"/>
      <c r="E26"/>
      <c r="F26"/>
      <c r="G26"/>
      <c r="H26"/>
      <c r="I26"/>
      <c r="J26"/>
    </row>
    <row r="27" spans="1:10" s="23" customFormat="1" x14ac:dyDescent="0.25">
      <c r="A27"/>
      <c r="B27"/>
      <c r="C27"/>
      <c r="D27"/>
      <c r="E27"/>
      <c r="F27"/>
      <c r="G27"/>
      <c r="H27"/>
      <c r="I27"/>
      <c r="J27"/>
    </row>
    <row r="28" spans="1:10" s="23" customFormat="1" x14ac:dyDescent="0.25">
      <c r="A28"/>
      <c r="B28"/>
      <c r="C28"/>
      <c r="D28"/>
      <c r="E28"/>
      <c r="F28"/>
      <c r="G28"/>
      <c r="H28"/>
      <c r="I28"/>
      <c r="J28"/>
    </row>
    <row r="29" spans="1:10" s="23" customFormat="1" x14ac:dyDescent="0.25">
      <c r="A29"/>
      <c r="B29"/>
      <c r="C29"/>
      <c r="D29"/>
      <c r="E29"/>
      <c r="F29"/>
      <c r="G29"/>
      <c r="H29"/>
      <c r="I29"/>
      <c r="J29"/>
    </row>
  </sheetData>
  <mergeCells count="2">
    <mergeCell ref="D5:H5"/>
    <mergeCell ref="B7:H7"/>
  </mergeCells>
  <conditionalFormatting sqref="B1:B1048576">
    <cfRule type="duplicateValues" dxfId="31" priority="6"/>
  </conditionalFormatting>
  <conditionalFormatting sqref="B7">
    <cfRule type="duplicateValues" dxfId="30" priority="1"/>
  </conditionalFormatting>
  <conditionalFormatting sqref="B8:B9">
    <cfRule type="duplicateValues" dxfId="29" priority="3"/>
    <cfRule type="duplicateValues" dxfId="28" priority="4"/>
  </conditionalFormatting>
  <conditionalFormatting sqref="B11">
    <cfRule type="duplicateValues" dxfId="27" priority="2"/>
  </conditionalFormatting>
  <conditionalFormatting sqref="B12:B1048576 B1:B6">
    <cfRule type="duplicateValues" dxfId="26" priority="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411E-C89B-45EB-A939-0BAA6515E4C3}">
  <sheetPr codeName="Sheet4"/>
  <dimension ref="B2:R319"/>
  <sheetViews>
    <sheetView showGridLines="0" zoomScale="95" zoomScaleNormal="95" workbookViewId="0">
      <pane ySplit="6" topLeftCell="A221" activePane="bottomLeft" state="frozen"/>
      <selection pane="bottomLeft" activeCell="C248" sqref="C248"/>
    </sheetView>
  </sheetViews>
  <sheetFormatPr defaultRowHeight="15" x14ac:dyDescent="0.25"/>
  <cols>
    <col min="2" max="2" width="15.7109375" customWidth="1"/>
    <col min="3" max="3" width="80.7109375" customWidth="1"/>
    <col min="4" max="13" width="10.7109375" customWidth="1"/>
    <col min="16" max="16" width="9.7109375" bestFit="1" customWidth="1"/>
    <col min="18" max="19" width="10.42578125" bestFit="1" customWidth="1"/>
    <col min="22" max="22" width="26.28515625" bestFit="1" customWidth="1"/>
  </cols>
  <sheetData>
    <row r="2" spans="2:13" ht="25.5" x14ac:dyDescent="0.35">
      <c r="B2" s="19" t="s">
        <v>0</v>
      </c>
    </row>
    <row r="3" spans="2:13" ht="15.75" x14ac:dyDescent="0.25">
      <c r="B3" s="21">
        <f ca="1">CurrentDate</f>
        <v>45720</v>
      </c>
    </row>
    <row r="4" spans="2:13" ht="15.75" thickBot="1" x14ac:dyDescent="0.3"/>
    <row r="5" spans="2:13" ht="18.75" thickBot="1" x14ac:dyDescent="0.3">
      <c r="B5" s="4"/>
      <c r="C5" s="4"/>
      <c r="D5" s="92" t="s">
        <v>3</v>
      </c>
      <c r="E5" s="93"/>
      <c r="F5" s="93"/>
      <c r="G5" s="93"/>
      <c r="H5" s="94"/>
      <c r="I5" s="95" t="s">
        <v>4</v>
      </c>
      <c r="J5" s="96"/>
      <c r="K5" s="96"/>
      <c r="L5" s="96"/>
      <c r="M5" s="97"/>
    </row>
    <row r="6" spans="2:13" ht="32.25" thickBot="1" x14ac:dyDescent="0.3">
      <c r="B6" s="5" t="s">
        <v>5</v>
      </c>
      <c r="C6" s="5" t="s">
        <v>6</v>
      </c>
      <c r="D6" s="6" t="s">
        <v>7</v>
      </c>
      <c r="E6" s="6" t="s">
        <v>8</v>
      </c>
      <c r="F6" s="6" t="s">
        <v>9</v>
      </c>
      <c r="G6" s="6" t="s">
        <v>10</v>
      </c>
      <c r="H6" s="6" t="s">
        <v>11</v>
      </c>
      <c r="I6" s="7" t="s">
        <v>7</v>
      </c>
      <c r="J6" s="6" t="s">
        <v>8</v>
      </c>
      <c r="K6" s="6" t="s">
        <v>9</v>
      </c>
      <c r="L6" s="6" t="s">
        <v>10</v>
      </c>
      <c r="M6" s="6" t="s">
        <v>11</v>
      </c>
    </row>
    <row r="7" spans="2:13" x14ac:dyDescent="0.25">
      <c r="B7" s="98" t="s">
        <v>1628</v>
      </c>
      <c r="C7" s="99"/>
      <c r="D7" s="99"/>
      <c r="E7" s="99"/>
      <c r="F7" s="99"/>
      <c r="G7" s="99"/>
      <c r="H7" s="99"/>
      <c r="I7" s="99"/>
      <c r="J7" s="99"/>
      <c r="K7" s="99"/>
      <c r="L7" s="99"/>
      <c r="M7" s="100"/>
    </row>
    <row r="8" spans="2:13" x14ac:dyDescent="0.25">
      <c r="B8" s="8" t="s">
        <v>1629</v>
      </c>
      <c r="C8" s="1" t="s">
        <v>1630</v>
      </c>
      <c r="D8" s="2" t="s">
        <v>28</v>
      </c>
      <c r="E8" s="3">
        <f ca="1">MondayfollowingThirdFriday_Jun</f>
        <v>45831</v>
      </c>
      <c r="F8" s="3">
        <f ca="1">E8-10</f>
        <v>45821</v>
      </c>
      <c r="G8" s="3">
        <f t="shared" ref="G8" ca="1" si="0">E8-4</f>
        <v>45827</v>
      </c>
      <c r="H8" s="2">
        <v>5</v>
      </c>
      <c r="I8" s="2" t="s">
        <v>16</v>
      </c>
      <c r="J8" s="3">
        <f t="shared" ref="J8:J39" ca="1" si="1">MondayfollowingThirdFriday_MarJunSepDec</f>
        <v>45740</v>
      </c>
      <c r="K8" s="3">
        <f ca="1">J8-10</f>
        <v>45730</v>
      </c>
      <c r="L8" s="3">
        <f t="shared" ref="L8" ca="1" si="2">J8-4</f>
        <v>45736</v>
      </c>
      <c r="M8" s="9">
        <v>5</v>
      </c>
    </row>
    <row r="9" spans="2:13" x14ac:dyDescent="0.25">
      <c r="B9" s="8" t="s">
        <v>1631</v>
      </c>
      <c r="C9" s="1" t="s">
        <v>1632</v>
      </c>
      <c r="D9" s="2" t="s">
        <v>28</v>
      </c>
      <c r="E9" s="3">
        <f ca="1">MondayfollowingThirdFriday_Jun</f>
        <v>45831</v>
      </c>
      <c r="F9" s="3">
        <f t="shared" ref="F9:F72" ca="1" si="3">E9-10</f>
        <v>45821</v>
      </c>
      <c r="G9" s="3">
        <f t="shared" ref="G9:G72" ca="1" si="4">E9-4</f>
        <v>45827</v>
      </c>
      <c r="H9" s="2">
        <v>5</v>
      </c>
      <c r="I9" s="2" t="s">
        <v>16</v>
      </c>
      <c r="J9" s="3">
        <f t="shared" ca="1" si="1"/>
        <v>45740</v>
      </c>
      <c r="K9" s="3">
        <f t="shared" ref="K9:K72" ca="1" si="5">J9-10</f>
        <v>45730</v>
      </c>
      <c r="L9" s="3">
        <f t="shared" ref="L9:L72" ca="1" si="6">J9-4</f>
        <v>45736</v>
      </c>
      <c r="M9" s="9">
        <v>5</v>
      </c>
    </row>
    <row r="10" spans="2:13" x14ac:dyDescent="0.25">
      <c r="B10" s="8" t="s">
        <v>1633</v>
      </c>
      <c r="C10" s="1" t="s">
        <v>1634</v>
      </c>
      <c r="D10" s="2" t="s">
        <v>28</v>
      </c>
      <c r="E10" s="3">
        <f ca="1">MondayfollowingThirdFriday_Jun</f>
        <v>45831</v>
      </c>
      <c r="F10" s="3">
        <f t="shared" ca="1" si="3"/>
        <v>45821</v>
      </c>
      <c r="G10" s="3">
        <f t="shared" ca="1" si="4"/>
        <v>45827</v>
      </c>
      <c r="H10" s="2">
        <v>5</v>
      </c>
      <c r="I10" s="2" t="s">
        <v>16</v>
      </c>
      <c r="J10" s="3">
        <f t="shared" ca="1" si="1"/>
        <v>45740</v>
      </c>
      <c r="K10" s="3">
        <f t="shared" ca="1" si="5"/>
        <v>45730</v>
      </c>
      <c r="L10" s="3">
        <f t="shared" ca="1" si="6"/>
        <v>45736</v>
      </c>
      <c r="M10" s="9">
        <v>5</v>
      </c>
    </row>
    <row r="11" spans="2:13" x14ac:dyDescent="0.25">
      <c r="B11" s="8" t="s">
        <v>1635</v>
      </c>
      <c r="C11" s="1" t="s">
        <v>1636</v>
      </c>
      <c r="D11" s="2" t="s">
        <v>28</v>
      </c>
      <c r="E11" s="3">
        <f ca="1">MondayfollowingThirdFriday_Jun</f>
        <v>45831</v>
      </c>
      <c r="F11" s="3">
        <f t="shared" ca="1" si="3"/>
        <v>45821</v>
      </c>
      <c r="G11" s="3">
        <f t="shared" ca="1" si="4"/>
        <v>45827</v>
      </c>
      <c r="H11" s="2">
        <v>5</v>
      </c>
      <c r="I11" s="2" t="s">
        <v>16</v>
      </c>
      <c r="J11" s="3">
        <f t="shared" ca="1" si="1"/>
        <v>45740</v>
      </c>
      <c r="K11" s="3">
        <f t="shared" ca="1" si="5"/>
        <v>45730</v>
      </c>
      <c r="L11" s="3">
        <f t="shared" ca="1" si="6"/>
        <v>45736</v>
      </c>
      <c r="M11" s="9">
        <v>5</v>
      </c>
    </row>
    <row r="12" spans="2:13" x14ac:dyDescent="0.25">
      <c r="B12" s="8" t="s">
        <v>1637</v>
      </c>
      <c r="C12" s="1" t="s">
        <v>1638</v>
      </c>
      <c r="D12" s="2" t="s">
        <v>28</v>
      </c>
      <c r="E12" s="3">
        <f ca="1">MondayfollowingThirdFriday_Jun</f>
        <v>45831</v>
      </c>
      <c r="F12" s="3">
        <f t="shared" ca="1" si="3"/>
        <v>45821</v>
      </c>
      <c r="G12" s="3">
        <f t="shared" ca="1" si="4"/>
        <v>45827</v>
      </c>
      <c r="H12" s="2">
        <v>5</v>
      </c>
      <c r="I12" s="2" t="s">
        <v>16</v>
      </c>
      <c r="J12" s="3">
        <f t="shared" ca="1" si="1"/>
        <v>45740</v>
      </c>
      <c r="K12" s="3">
        <f t="shared" ca="1" si="5"/>
        <v>45730</v>
      </c>
      <c r="L12" s="3">
        <f t="shared" ca="1" si="6"/>
        <v>45736</v>
      </c>
      <c r="M12" s="9">
        <v>5</v>
      </c>
    </row>
    <row r="13" spans="2:13" x14ac:dyDescent="0.25">
      <c r="B13" s="8" t="s">
        <v>1639</v>
      </c>
      <c r="C13" s="1" t="s">
        <v>1640</v>
      </c>
      <c r="D13" s="2" t="s">
        <v>28</v>
      </c>
      <c r="E13" s="3">
        <f ca="1">MondayfollowingThirdFriday_Jun</f>
        <v>45831</v>
      </c>
      <c r="F13" s="3">
        <f t="shared" ca="1" si="3"/>
        <v>45821</v>
      </c>
      <c r="G13" s="3">
        <f t="shared" ca="1" si="4"/>
        <v>45827</v>
      </c>
      <c r="H13" s="2">
        <v>5</v>
      </c>
      <c r="I13" s="2" t="s">
        <v>16</v>
      </c>
      <c r="J13" s="3">
        <f t="shared" ca="1" si="1"/>
        <v>45740</v>
      </c>
      <c r="K13" s="3">
        <f t="shared" ca="1" si="5"/>
        <v>45730</v>
      </c>
      <c r="L13" s="3">
        <f t="shared" ca="1" si="6"/>
        <v>45736</v>
      </c>
      <c r="M13" s="9">
        <v>5</v>
      </c>
    </row>
    <row r="14" spans="2:13" x14ac:dyDescent="0.25">
      <c r="B14" s="8" t="s">
        <v>1641</v>
      </c>
      <c r="C14" s="1" t="s">
        <v>1642</v>
      </c>
      <c r="D14" s="2" t="s">
        <v>28</v>
      </c>
      <c r="E14" s="3">
        <f ca="1">MondayfollowingThirdFriday_Jun</f>
        <v>45831</v>
      </c>
      <c r="F14" s="3">
        <f t="shared" ca="1" si="3"/>
        <v>45821</v>
      </c>
      <c r="G14" s="3">
        <f t="shared" ca="1" si="4"/>
        <v>45827</v>
      </c>
      <c r="H14" s="2">
        <v>5</v>
      </c>
      <c r="I14" s="2" t="s">
        <v>16</v>
      </c>
      <c r="J14" s="3">
        <f t="shared" ca="1" si="1"/>
        <v>45740</v>
      </c>
      <c r="K14" s="3">
        <f t="shared" ca="1" si="5"/>
        <v>45730</v>
      </c>
      <c r="L14" s="3">
        <f t="shared" ca="1" si="6"/>
        <v>45736</v>
      </c>
      <c r="M14" s="9">
        <v>5</v>
      </c>
    </row>
    <row r="15" spans="2:13" x14ac:dyDescent="0.25">
      <c r="B15" s="8" t="s">
        <v>1643</v>
      </c>
      <c r="C15" s="1" t="s">
        <v>1644</v>
      </c>
      <c r="D15" s="2" t="s">
        <v>28</v>
      </c>
      <c r="E15" s="3">
        <f ca="1">MondayfollowingThirdFriday_Jun</f>
        <v>45831</v>
      </c>
      <c r="F15" s="3">
        <f t="shared" ca="1" si="3"/>
        <v>45821</v>
      </c>
      <c r="G15" s="3">
        <f t="shared" ca="1" si="4"/>
        <v>45827</v>
      </c>
      <c r="H15" s="2">
        <v>5</v>
      </c>
      <c r="I15" s="2" t="s">
        <v>16</v>
      </c>
      <c r="J15" s="3">
        <f t="shared" ca="1" si="1"/>
        <v>45740</v>
      </c>
      <c r="K15" s="3">
        <f t="shared" ca="1" si="5"/>
        <v>45730</v>
      </c>
      <c r="L15" s="3">
        <f t="shared" ca="1" si="6"/>
        <v>45736</v>
      </c>
      <c r="M15" s="9">
        <v>5</v>
      </c>
    </row>
    <row r="16" spans="2:13" x14ac:dyDescent="0.25">
      <c r="B16" s="8" t="s">
        <v>1645</v>
      </c>
      <c r="C16" s="1" t="s">
        <v>1646</v>
      </c>
      <c r="D16" s="2" t="s">
        <v>28</v>
      </c>
      <c r="E16" s="3">
        <f ca="1">MondayfollowingThirdFriday_Jun</f>
        <v>45831</v>
      </c>
      <c r="F16" s="3">
        <f t="shared" ca="1" si="3"/>
        <v>45821</v>
      </c>
      <c r="G16" s="3">
        <f t="shared" ca="1" si="4"/>
        <v>45827</v>
      </c>
      <c r="H16" s="2">
        <v>5</v>
      </c>
      <c r="I16" s="2" t="s">
        <v>16</v>
      </c>
      <c r="J16" s="3">
        <f t="shared" ca="1" si="1"/>
        <v>45740</v>
      </c>
      <c r="K16" s="3">
        <f t="shared" ca="1" si="5"/>
        <v>45730</v>
      </c>
      <c r="L16" s="3">
        <f t="shared" ca="1" si="6"/>
        <v>45736</v>
      </c>
      <c r="M16" s="9">
        <v>5</v>
      </c>
    </row>
    <row r="17" spans="2:13" x14ac:dyDescent="0.25">
      <c r="B17" s="8" t="s">
        <v>1647</v>
      </c>
      <c r="C17" s="1" t="s">
        <v>1648</v>
      </c>
      <c r="D17" s="2" t="s">
        <v>28</v>
      </c>
      <c r="E17" s="3">
        <f ca="1">MondayfollowingThirdFriday_Jun</f>
        <v>45831</v>
      </c>
      <c r="F17" s="3">
        <f t="shared" ca="1" si="3"/>
        <v>45821</v>
      </c>
      <c r="G17" s="3">
        <f t="shared" ca="1" si="4"/>
        <v>45827</v>
      </c>
      <c r="H17" s="2">
        <v>5</v>
      </c>
      <c r="I17" s="2" t="s">
        <v>16</v>
      </c>
      <c r="J17" s="3">
        <f t="shared" ca="1" si="1"/>
        <v>45740</v>
      </c>
      <c r="K17" s="3">
        <f t="shared" ca="1" si="5"/>
        <v>45730</v>
      </c>
      <c r="L17" s="3">
        <f t="shared" ca="1" si="6"/>
        <v>45736</v>
      </c>
      <c r="M17" s="9">
        <v>5</v>
      </c>
    </row>
    <row r="18" spans="2:13" x14ac:dyDescent="0.25">
      <c r="B18" s="8" t="s">
        <v>1649</v>
      </c>
      <c r="C18" s="1" t="s">
        <v>1650</v>
      </c>
      <c r="D18" s="2" t="s">
        <v>28</v>
      </c>
      <c r="E18" s="3">
        <f ca="1">MondayfollowingThirdFriday_Jun</f>
        <v>45831</v>
      </c>
      <c r="F18" s="3">
        <f t="shared" ca="1" si="3"/>
        <v>45821</v>
      </c>
      <c r="G18" s="3">
        <f t="shared" ca="1" si="4"/>
        <v>45827</v>
      </c>
      <c r="H18" s="2">
        <v>5</v>
      </c>
      <c r="I18" s="2" t="s">
        <v>16</v>
      </c>
      <c r="J18" s="3">
        <f t="shared" ca="1" si="1"/>
        <v>45740</v>
      </c>
      <c r="K18" s="3">
        <f t="shared" ca="1" si="5"/>
        <v>45730</v>
      </c>
      <c r="L18" s="3">
        <f t="shared" ca="1" si="6"/>
        <v>45736</v>
      </c>
      <c r="M18" s="9">
        <v>5</v>
      </c>
    </row>
    <row r="19" spans="2:13" x14ac:dyDescent="0.25">
      <c r="B19" s="8" t="s">
        <v>1651</v>
      </c>
      <c r="C19" s="1" t="s">
        <v>1652</v>
      </c>
      <c r="D19" s="2" t="s">
        <v>28</v>
      </c>
      <c r="E19" s="3">
        <f ca="1">MondayfollowingThirdFriday_Jun</f>
        <v>45831</v>
      </c>
      <c r="F19" s="3">
        <f t="shared" ca="1" si="3"/>
        <v>45821</v>
      </c>
      <c r="G19" s="3">
        <f t="shared" ca="1" si="4"/>
        <v>45827</v>
      </c>
      <c r="H19" s="2">
        <v>5</v>
      </c>
      <c r="I19" s="2" t="s">
        <v>16</v>
      </c>
      <c r="J19" s="3">
        <f t="shared" ca="1" si="1"/>
        <v>45740</v>
      </c>
      <c r="K19" s="3">
        <f t="shared" ca="1" si="5"/>
        <v>45730</v>
      </c>
      <c r="L19" s="3">
        <f t="shared" ca="1" si="6"/>
        <v>45736</v>
      </c>
      <c r="M19" s="9">
        <v>5</v>
      </c>
    </row>
    <row r="20" spans="2:13" x14ac:dyDescent="0.25">
      <c r="B20" s="8" t="s">
        <v>1653</v>
      </c>
      <c r="C20" s="1" t="s">
        <v>1654</v>
      </c>
      <c r="D20" s="2" t="s">
        <v>28</v>
      </c>
      <c r="E20" s="3">
        <f ca="1">MondayfollowingThirdFriday_Jun</f>
        <v>45831</v>
      </c>
      <c r="F20" s="3">
        <f t="shared" ca="1" si="3"/>
        <v>45821</v>
      </c>
      <c r="G20" s="3">
        <f t="shared" ca="1" si="4"/>
        <v>45827</v>
      </c>
      <c r="H20" s="2">
        <v>5</v>
      </c>
      <c r="I20" s="2" t="s">
        <v>16</v>
      </c>
      <c r="J20" s="3">
        <f t="shared" ca="1" si="1"/>
        <v>45740</v>
      </c>
      <c r="K20" s="3">
        <f t="shared" ca="1" si="5"/>
        <v>45730</v>
      </c>
      <c r="L20" s="3">
        <f t="shared" ca="1" si="6"/>
        <v>45736</v>
      </c>
      <c r="M20" s="9">
        <v>5</v>
      </c>
    </row>
    <row r="21" spans="2:13" x14ac:dyDescent="0.25">
      <c r="B21" s="8">
        <v>2138971</v>
      </c>
      <c r="C21" s="1" t="s">
        <v>1655</v>
      </c>
      <c r="D21" s="2" t="s">
        <v>28</v>
      </c>
      <c r="E21" s="3">
        <f ca="1">MondayfollowingThirdFriday_Jun</f>
        <v>45831</v>
      </c>
      <c r="F21" s="3">
        <f t="shared" ca="1" si="3"/>
        <v>45821</v>
      </c>
      <c r="G21" s="3">
        <f t="shared" ca="1" si="4"/>
        <v>45827</v>
      </c>
      <c r="H21" s="2">
        <v>5</v>
      </c>
      <c r="I21" s="2" t="s">
        <v>16</v>
      </c>
      <c r="J21" s="3">
        <f t="shared" ca="1" si="1"/>
        <v>45740</v>
      </c>
      <c r="K21" s="3">
        <f t="shared" ca="1" si="5"/>
        <v>45730</v>
      </c>
      <c r="L21" s="3">
        <f t="shared" ca="1" si="6"/>
        <v>45736</v>
      </c>
      <c r="M21" s="9">
        <v>5</v>
      </c>
    </row>
    <row r="22" spans="2:13" x14ac:dyDescent="0.25">
      <c r="B22" s="8" t="s">
        <v>1656</v>
      </c>
      <c r="C22" s="1" t="s">
        <v>1657</v>
      </c>
      <c r="D22" s="2" t="s">
        <v>28</v>
      </c>
      <c r="E22" s="3">
        <f ca="1">MondayfollowingThirdFriday_Jun</f>
        <v>45831</v>
      </c>
      <c r="F22" s="3">
        <f t="shared" ca="1" si="3"/>
        <v>45821</v>
      </c>
      <c r="G22" s="3">
        <f t="shared" ca="1" si="4"/>
        <v>45827</v>
      </c>
      <c r="H22" s="2">
        <v>5</v>
      </c>
      <c r="I22" s="2" t="s">
        <v>16</v>
      </c>
      <c r="J22" s="3">
        <f t="shared" ca="1" si="1"/>
        <v>45740</v>
      </c>
      <c r="K22" s="3">
        <f t="shared" ca="1" si="5"/>
        <v>45730</v>
      </c>
      <c r="L22" s="3">
        <f t="shared" ca="1" si="6"/>
        <v>45736</v>
      </c>
      <c r="M22" s="9">
        <v>5</v>
      </c>
    </row>
    <row r="23" spans="2:13" x14ac:dyDescent="0.25">
      <c r="B23" s="8" t="s">
        <v>1658</v>
      </c>
      <c r="C23" s="1" t="s">
        <v>1659</v>
      </c>
      <c r="D23" s="2" t="s">
        <v>28</v>
      </c>
      <c r="E23" s="3">
        <f ca="1">MondayfollowingThirdFriday_Jun</f>
        <v>45831</v>
      </c>
      <c r="F23" s="3">
        <f t="shared" ca="1" si="3"/>
        <v>45821</v>
      </c>
      <c r="G23" s="3">
        <f t="shared" ca="1" si="4"/>
        <v>45827</v>
      </c>
      <c r="H23" s="2">
        <v>5</v>
      </c>
      <c r="I23" s="2" t="s">
        <v>16</v>
      </c>
      <c r="J23" s="3">
        <f t="shared" ca="1" si="1"/>
        <v>45740</v>
      </c>
      <c r="K23" s="3">
        <f t="shared" ca="1" si="5"/>
        <v>45730</v>
      </c>
      <c r="L23" s="3">
        <f t="shared" ca="1" si="6"/>
        <v>45736</v>
      </c>
      <c r="M23" s="9">
        <v>5</v>
      </c>
    </row>
    <row r="24" spans="2:13" x14ac:dyDescent="0.25">
      <c r="B24" s="8" t="s">
        <v>1660</v>
      </c>
      <c r="C24" s="1" t="s">
        <v>1661</v>
      </c>
      <c r="D24" s="2" t="s">
        <v>28</v>
      </c>
      <c r="E24" s="3">
        <f ca="1">MondayfollowingThirdFriday_Jun</f>
        <v>45831</v>
      </c>
      <c r="F24" s="3">
        <f t="shared" ca="1" si="3"/>
        <v>45821</v>
      </c>
      <c r="G24" s="3">
        <f t="shared" ca="1" si="4"/>
        <v>45827</v>
      </c>
      <c r="H24" s="2">
        <v>5</v>
      </c>
      <c r="I24" s="2" t="s">
        <v>16</v>
      </c>
      <c r="J24" s="3">
        <f t="shared" ca="1" si="1"/>
        <v>45740</v>
      </c>
      <c r="K24" s="3">
        <f t="shared" ca="1" si="5"/>
        <v>45730</v>
      </c>
      <c r="L24" s="3">
        <f t="shared" ca="1" si="6"/>
        <v>45736</v>
      </c>
      <c r="M24" s="9">
        <v>5</v>
      </c>
    </row>
    <row r="25" spans="2:13" x14ac:dyDescent="0.25">
      <c r="B25" s="8" t="s">
        <v>1662</v>
      </c>
      <c r="C25" s="1" t="s">
        <v>1663</v>
      </c>
      <c r="D25" s="2" t="s">
        <v>28</v>
      </c>
      <c r="E25" s="3">
        <f ca="1">MondayfollowingThirdFriday_Jun</f>
        <v>45831</v>
      </c>
      <c r="F25" s="3">
        <f t="shared" ca="1" si="3"/>
        <v>45821</v>
      </c>
      <c r="G25" s="3">
        <f t="shared" ca="1" si="4"/>
        <v>45827</v>
      </c>
      <c r="H25" s="2">
        <v>5</v>
      </c>
      <c r="I25" s="2" t="s">
        <v>16</v>
      </c>
      <c r="J25" s="3">
        <f t="shared" ca="1" si="1"/>
        <v>45740</v>
      </c>
      <c r="K25" s="3">
        <f t="shared" ca="1" si="5"/>
        <v>45730</v>
      </c>
      <c r="L25" s="3">
        <f t="shared" ca="1" si="6"/>
        <v>45736</v>
      </c>
      <c r="M25" s="9">
        <v>5</v>
      </c>
    </row>
    <row r="26" spans="2:13" x14ac:dyDescent="0.25">
      <c r="B26" s="8" t="s">
        <v>1664</v>
      </c>
      <c r="C26" s="1" t="s">
        <v>1665</v>
      </c>
      <c r="D26" s="2" t="s">
        <v>28</v>
      </c>
      <c r="E26" s="3">
        <f ca="1">MondayfollowingThirdFriday_Jun</f>
        <v>45831</v>
      </c>
      <c r="F26" s="3">
        <f t="shared" ca="1" si="3"/>
        <v>45821</v>
      </c>
      <c r="G26" s="3">
        <f t="shared" ca="1" si="4"/>
        <v>45827</v>
      </c>
      <c r="H26" s="2">
        <v>5</v>
      </c>
      <c r="I26" s="2" t="s">
        <v>16</v>
      </c>
      <c r="J26" s="3">
        <f t="shared" ca="1" si="1"/>
        <v>45740</v>
      </c>
      <c r="K26" s="3">
        <f t="shared" ca="1" si="5"/>
        <v>45730</v>
      </c>
      <c r="L26" s="3">
        <f t="shared" ca="1" si="6"/>
        <v>45736</v>
      </c>
      <c r="M26" s="9">
        <v>5</v>
      </c>
    </row>
    <row r="27" spans="2:13" x14ac:dyDescent="0.25">
      <c r="B27" s="8" t="s">
        <v>1666</v>
      </c>
      <c r="C27" s="1" t="s">
        <v>1667</v>
      </c>
      <c r="D27" s="2" t="s">
        <v>28</v>
      </c>
      <c r="E27" s="3">
        <f ca="1">MondayfollowingThirdFriday_Jun</f>
        <v>45831</v>
      </c>
      <c r="F27" s="3">
        <f t="shared" ca="1" si="3"/>
        <v>45821</v>
      </c>
      <c r="G27" s="3">
        <f t="shared" ca="1" si="4"/>
        <v>45827</v>
      </c>
      <c r="H27" s="2">
        <v>5</v>
      </c>
      <c r="I27" s="2" t="s">
        <v>16</v>
      </c>
      <c r="J27" s="3">
        <f t="shared" ca="1" si="1"/>
        <v>45740</v>
      </c>
      <c r="K27" s="3">
        <f t="shared" ca="1" si="5"/>
        <v>45730</v>
      </c>
      <c r="L27" s="3">
        <f t="shared" ca="1" si="6"/>
        <v>45736</v>
      </c>
      <c r="M27" s="9">
        <v>5</v>
      </c>
    </row>
    <row r="28" spans="2:13" x14ac:dyDescent="0.25">
      <c r="B28" s="8" t="s">
        <v>1668</v>
      </c>
      <c r="C28" s="1" t="s">
        <v>1669</v>
      </c>
      <c r="D28" s="2" t="s">
        <v>28</v>
      </c>
      <c r="E28" s="3">
        <f ca="1">MondayfollowingThirdFriday_Jun</f>
        <v>45831</v>
      </c>
      <c r="F28" s="3">
        <f t="shared" ca="1" si="3"/>
        <v>45821</v>
      </c>
      <c r="G28" s="3">
        <f t="shared" ca="1" si="4"/>
        <v>45827</v>
      </c>
      <c r="H28" s="2">
        <v>5</v>
      </c>
      <c r="I28" s="2" t="s">
        <v>16</v>
      </c>
      <c r="J28" s="3">
        <f t="shared" ca="1" si="1"/>
        <v>45740</v>
      </c>
      <c r="K28" s="3">
        <f t="shared" ca="1" si="5"/>
        <v>45730</v>
      </c>
      <c r="L28" s="3">
        <f t="shared" ca="1" si="6"/>
        <v>45736</v>
      </c>
      <c r="M28" s="9">
        <v>5</v>
      </c>
    </row>
    <row r="29" spans="2:13" x14ac:dyDescent="0.25">
      <c r="B29" s="8" t="s">
        <v>1670</v>
      </c>
      <c r="C29" s="1" t="s">
        <v>1671</v>
      </c>
      <c r="D29" s="2" t="s">
        <v>28</v>
      </c>
      <c r="E29" s="3">
        <f ca="1">MondayfollowingThirdFriday_Jun</f>
        <v>45831</v>
      </c>
      <c r="F29" s="3">
        <f t="shared" ca="1" si="3"/>
        <v>45821</v>
      </c>
      <c r="G29" s="3">
        <f t="shared" ca="1" si="4"/>
        <v>45827</v>
      </c>
      <c r="H29" s="2">
        <v>5</v>
      </c>
      <c r="I29" s="2" t="s">
        <v>16</v>
      </c>
      <c r="J29" s="3">
        <f t="shared" ca="1" si="1"/>
        <v>45740</v>
      </c>
      <c r="K29" s="3">
        <f t="shared" ca="1" si="5"/>
        <v>45730</v>
      </c>
      <c r="L29" s="3">
        <f t="shared" ca="1" si="6"/>
        <v>45736</v>
      </c>
      <c r="M29" s="9">
        <v>5</v>
      </c>
    </row>
    <row r="30" spans="2:13" x14ac:dyDescent="0.25">
      <c r="B30" s="8" t="s">
        <v>1672</v>
      </c>
      <c r="C30" s="1" t="s">
        <v>1673</v>
      </c>
      <c r="D30" s="2" t="s">
        <v>28</v>
      </c>
      <c r="E30" s="3">
        <f ca="1">MondayfollowingThirdFriday_Jun</f>
        <v>45831</v>
      </c>
      <c r="F30" s="3">
        <f t="shared" ca="1" si="3"/>
        <v>45821</v>
      </c>
      <c r="G30" s="3">
        <f t="shared" ca="1" si="4"/>
        <v>45827</v>
      </c>
      <c r="H30" s="2">
        <v>5</v>
      </c>
      <c r="I30" s="2" t="s">
        <v>16</v>
      </c>
      <c r="J30" s="3">
        <f t="shared" ca="1" si="1"/>
        <v>45740</v>
      </c>
      <c r="K30" s="3">
        <f t="shared" ca="1" si="5"/>
        <v>45730</v>
      </c>
      <c r="L30" s="3">
        <f t="shared" ca="1" si="6"/>
        <v>45736</v>
      </c>
      <c r="M30" s="9">
        <v>5</v>
      </c>
    </row>
    <row r="31" spans="2:13" x14ac:dyDescent="0.25">
      <c r="B31" s="8" t="s">
        <v>1674</v>
      </c>
      <c r="C31" s="1" t="s">
        <v>1675</v>
      </c>
      <c r="D31" s="2" t="s">
        <v>28</v>
      </c>
      <c r="E31" s="3">
        <f ca="1">MondayfollowingThirdFriday_Jun</f>
        <v>45831</v>
      </c>
      <c r="F31" s="3">
        <f t="shared" ca="1" si="3"/>
        <v>45821</v>
      </c>
      <c r="G31" s="3">
        <f t="shared" ca="1" si="4"/>
        <v>45827</v>
      </c>
      <c r="H31" s="2">
        <v>5</v>
      </c>
      <c r="I31" s="2" t="s">
        <v>16</v>
      </c>
      <c r="J31" s="3">
        <f t="shared" ca="1" si="1"/>
        <v>45740</v>
      </c>
      <c r="K31" s="3">
        <f t="shared" ca="1" si="5"/>
        <v>45730</v>
      </c>
      <c r="L31" s="3">
        <f t="shared" ca="1" si="6"/>
        <v>45736</v>
      </c>
      <c r="M31" s="9">
        <v>5</v>
      </c>
    </row>
    <row r="32" spans="2:13" x14ac:dyDescent="0.25">
      <c r="B32" s="8" t="s">
        <v>1676</v>
      </c>
      <c r="C32" s="1" t="s">
        <v>1677</v>
      </c>
      <c r="D32" s="2" t="s">
        <v>28</v>
      </c>
      <c r="E32" s="3">
        <f ca="1">MondayfollowingThirdFriday_Jun</f>
        <v>45831</v>
      </c>
      <c r="F32" s="3">
        <f t="shared" ca="1" si="3"/>
        <v>45821</v>
      </c>
      <c r="G32" s="3">
        <f t="shared" ca="1" si="4"/>
        <v>45827</v>
      </c>
      <c r="H32" s="2">
        <v>5</v>
      </c>
      <c r="I32" s="2" t="s">
        <v>16</v>
      </c>
      <c r="J32" s="3">
        <f t="shared" ca="1" si="1"/>
        <v>45740</v>
      </c>
      <c r="K32" s="3">
        <f t="shared" ca="1" si="5"/>
        <v>45730</v>
      </c>
      <c r="L32" s="3">
        <f t="shared" ca="1" si="6"/>
        <v>45736</v>
      </c>
      <c r="M32" s="9">
        <v>5</v>
      </c>
    </row>
    <row r="33" spans="2:13" x14ac:dyDescent="0.25">
      <c r="B33" s="8" t="s">
        <v>1678</v>
      </c>
      <c r="C33" s="1" t="s">
        <v>1679</v>
      </c>
      <c r="D33" s="2" t="s">
        <v>28</v>
      </c>
      <c r="E33" s="3">
        <f ca="1">MondayfollowingThirdFriday_Jun</f>
        <v>45831</v>
      </c>
      <c r="F33" s="3">
        <f t="shared" ca="1" si="3"/>
        <v>45821</v>
      </c>
      <c r="G33" s="3">
        <f t="shared" ca="1" si="4"/>
        <v>45827</v>
      </c>
      <c r="H33" s="2">
        <v>5</v>
      </c>
      <c r="I33" s="2" t="s">
        <v>16</v>
      </c>
      <c r="J33" s="3">
        <f t="shared" ca="1" si="1"/>
        <v>45740</v>
      </c>
      <c r="K33" s="3">
        <f t="shared" ca="1" si="5"/>
        <v>45730</v>
      </c>
      <c r="L33" s="3">
        <f t="shared" ca="1" si="6"/>
        <v>45736</v>
      </c>
      <c r="M33" s="9">
        <v>5</v>
      </c>
    </row>
    <row r="34" spans="2:13" x14ac:dyDescent="0.25">
      <c r="B34" s="8" t="s">
        <v>1680</v>
      </c>
      <c r="C34" s="1" t="s">
        <v>1681</v>
      </c>
      <c r="D34" s="2" t="s">
        <v>28</v>
      </c>
      <c r="E34" s="3">
        <f ca="1">MondayfollowingThirdFriday_Jun</f>
        <v>45831</v>
      </c>
      <c r="F34" s="3">
        <f t="shared" ca="1" si="3"/>
        <v>45821</v>
      </c>
      <c r="G34" s="3">
        <f t="shared" ca="1" si="4"/>
        <v>45827</v>
      </c>
      <c r="H34" s="2">
        <v>5</v>
      </c>
      <c r="I34" s="2" t="s">
        <v>16</v>
      </c>
      <c r="J34" s="3">
        <f t="shared" ca="1" si="1"/>
        <v>45740</v>
      </c>
      <c r="K34" s="3">
        <f t="shared" ca="1" si="5"/>
        <v>45730</v>
      </c>
      <c r="L34" s="3">
        <f t="shared" ca="1" si="6"/>
        <v>45736</v>
      </c>
      <c r="M34" s="9">
        <v>5</v>
      </c>
    </row>
    <row r="35" spans="2:13" x14ac:dyDescent="0.25">
      <c r="B35" s="8" t="s">
        <v>1682</v>
      </c>
      <c r="C35" s="1" t="s">
        <v>1683</v>
      </c>
      <c r="D35" s="2" t="s">
        <v>28</v>
      </c>
      <c r="E35" s="3">
        <f ca="1">MondayfollowingThirdFriday_Jun</f>
        <v>45831</v>
      </c>
      <c r="F35" s="3">
        <f t="shared" ca="1" si="3"/>
        <v>45821</v>
      </c>
      <c r="G35" s="3">
        <f t="shared" ca="1" si="4"/>
        <v>45827</v>
      </c>
      <c r="H35" s="2">
        <v>5</v>
      </c>
      <c r="I35" s="2" t="s">
        <v>16</v>
      </c>
      <c r="J35" s="3">
        <f t="shared" ca="1" si="1"/>
        <v>45740</v>
      </c>
      <c r="K35" s="3">
        <f t="shared" ca="1" si="5"/>
        <v>45730</v>
      </c>
      <c r="L35" s="3">
        <f t="shared" ca="1" si="6"/>
        <v>45736</v>
      </c>
      <c r="M35" s="9">
        <v>5</v>
      </c>
    </row>
    <row r="36" spans="2:13" x14ac:dyDescent="0.25">
      <c r="B36" s="8">
        <v>2138973</v>
      </c>
      <c r="C36" s="1" t="s">
        <v>1684</v>
      </c>
      <c r="D36" s="2" t="s">
        <v>28</v>
      </c>
      <c r="E36" s="3">
        <f ca="1">MondayfollowingThirdFriday_Jun</f>
        <v>45831</v>
      </c>
      <c r="F36" s="3">
        <f t="shared" ca="1" si="3"/>
        <v>45821</v>
      </c>
      <c r="G36" s="3">
        <f t="shared" ca="1" si="4"/>
        <v>45827</v>
      </c>
      <c r="H36" s="2">
        <v>5</v>
      </c>
      <c r="I36" s="2" t="s">
        <v>16</v>
      </c>
      <c r="J36" s="3">
        <f t="shared" ca="1" si="1"/>
        <v>45740</v>
      </c>
      <c r="K36" s="3">
        <f t="shared" ca="1" si="5"/>
        <v>45730</v>
      </c>
      <c r="L36" s="3">
        <f t="shared" ca="1" si="6"/>
        <v>45736</v>
      </c>
      <c r="M36" s="9">
        <v>5</v>
      </c>
    </row>
    <row r="37" spans="2:13" x14ac:dyDescent="0.25">
      <c r="B37" s="8" t="s">
        <v>1685</v>
      </c>
      <c r="C37" s="1" t="s">
        <v>1686</v>
      </c>
      <c r="D37" s="2" t="s">
        <v>28</v>
      </c>
      <c r="E37" s="3">
        <f ca="1">MondayfollowingThirdFriday_Jun</f>
        <v>45831</v>
      </c>
      <c r="F37" s="3">
        <f t="shared" ca="1" si="3"/>
        <v>45821</v>
      </c>
      <c r="G37" s="3">
        <f t="shared" ca="1" si="4"/>
        <v>45827</v>
      </c>
      <c r="H37" s="2">
        <v>5</v>
      </c>
      <c r="I37" s="2" t="s">
        <v>16</v>
      </c>
      <c r="J37" s="3">
        <f t="shared" ca="1" si="1"/>
        <v>45740</v>
      </c>
      <c r="K37" s="3">
        <f t="shared" ca="1" si="5"/>
        <v>45730</v>
      </c>
      <c r="L37" s="3">
        <f t="shared" ca="1" si="6"/>
        <v>45736</v>
      </c>
      <c r="M37" s="9">
        <v>5</v>
      </c>
    </row>
    <row r="38" spans="2:13" x14ac:dyDescent="0.25">
      <c r="B38" s="8" t="s">
        <v>1687</v>
      </c>
      <c r="C38" s="1" t="s">
        <v>1688</v>
      </c>
      <c r="D38" s="2" t="s">
        <v>28</v>
      </c>
      <c r="E38" s="3">
        <f ca="1">MondayfollowingThirdFriday_Jun</f>
        <v>45831</v>
      </c>
      <c r="F38" s="3">
        <f t="shared" ca="1" si="3"/>
        <v>45821</v>
      </c>
      <c r="G38" s="3">
        <f t="shared" ca="1" si="4"/>
        <v>45827</v>
      </c>
      <c r="H38" s="2">
        <v>5</v>
      </c>
      <c r="I38" s="2" t="s">
        <v>16</v>
      </c>
      <c r="J38" s="3">
        <f t="shared" ca="1" si="1"/>
        <v>45740</v>
      </c>
      <c r="K38" s="3">
        <f t="shared" ca="1" si="5"/>
        <v>45730</v>
      </c>
      <c r="L38" s="3">
        <f t="shared" ca="1" si="6"/>
        <v>45736</v>
      </c>
      <c r="M38" s="9">
        <v>5</v>
      </c>
    </row>
    <row r="39" spans="2:13" x14ac:dyDescent="0.25">
      <c r="B39" s="8" t="s">
        <v>1689</v>
      </c>
      <c r="C39" s="1" t="s">
        <v>1690</v>
      </c>
      <c r="D39" s="2" t="s">
        <v>28</v>
      </c>
      <c r="E39" s="3">
        <f ca="1">MondayfollowingThirdFriday_Jun</f>
        <v>45831</v>
      </c>
      <c r="F39" s="3">
        <f t="shared" ca="1" si="3"/>
        <v>45821</v>
      </c>
      <c r="G39" s="3">
        <f t="shared" ca="1" si="4"/>
        <v>45827</v>
      </c>
      <c r="H39" s="2">
        <v>5</v>
      </c>
      <c r="I39" s="2" t="s">
        <v>16</v>
      </c>
      <c r="J39" s="3">
        <f t="shared" ca="1" si="1"/>
        <v>45740</v>
      </c>
      <c r="K39" s="3">
        <f t="shared" ca="1" si="5"/>
        <v>45730</v>
      </c>
      <c r="L39" s="3">
        <f t="shared" ca="1" si="6"/>
        <v>45736</v>
      </c>
      <c r="M39" s="9">
        <v>5</v>
      </c>
    </row>
    <row r="40" spans="2:13" x14ac:dyDescent="0.25">
      <c r="B40" s="8" t="s">
        <v>1691</v>
      </c>
      <c r="C40" s="1" t="s">
        <v>1692</v>
      </c>
      <c r="D40" s="2" t="s">
        <v>28</v>
      </c>
      <c r="E40" s="3">
        <f ca="1">MondayfollowingThirdFriday_Jun</f>
        <v>45831</v>
      </c>
      <c r="F40" s="3">
        <f t="shared" ca="1" si="3"/>
        <v>45821</v>
      </c>
      <c r="G40" s="3">
        <f t="shared" ca="1" si="4"/>
        <v>45827</v>
      </c>
      <c r="H40" s="2">
        <v>5</v>
      </c>
      <c r="I40" s="2" t="s">
        <v>16</v>
      </c>
      <c r="J40" s="3">
        <f t="shared" ref="J40:J71" ca="1" si="7">MondayfollowingThirdFriday_MarJunSepDec</f>
        <v>45740</v>
      </c>
      <c r="K40" s="3">
        <f t="shared" ca="1" si="5"/>
        <v>45730</v>
      </c>
      <c r="L40" s="3">
        <f t="shared" ca="1" si="6"/>
        <v>45736</v>
      </c>
      <c r="M40" s="9">
        <v>5</v>
      </c>
    </row>
    <row r="41" spans="2:13" x14ac:dyDescent="0.25">
      <c r="B41" s="8" t="s">
        <v>1693</v>
      </c>
      <c r="C41" s="1" t="s">
        <v>1694</v>
      </c>
      <c r="D41" s="2" t="s">
        <v>28</v>
      </c>
      <c r="E41" s="3">
        <f ca="1">MondayfollowingThirdFriday_Jun</f>
        <v>45831</v>
      </c>
      <c r="F41" s="3">
        <f t="shared" ca="1" si="3"/>
        <v>45821</v>
      </c>
      <c r="G41" s="3">
        <f t="shared" ca="1" si="4"/>
        <v>45827</v>
      </c>
      <c r="H41" s="2">
        <v>5</v>
      </c>
      <c r="I41" s="2" t="s">
        <v>16</v>
      </c>
      <c r="J41" s="3">
        <f t="shared" ca="1" si="7"/>
        <v>45740</v>
      </c>
      <c r="K41" s="3">
        <f t="shared" ca="1" si="5"/>
        <v>45730</v>
      </c>
      <c r="L41" s="3">
        <f t="shared" ca="1" si="6"/>
        <v>45736</v>
      </c>
      <c r="M41" s="9">
        <v>5</v>
      </c>
    </row>
    <row r="42" spans="2:13" x14ac:dyDescent="0.25">
      <c r="B42" s="8" t="s">
        <v>1695</v>
      </c>
      <c r="C42" s="1" t="s">
        <v>1696</v>
      </c>
      <c r="D42" s="2" t="s">
        <v>28</v>
      </c>
      <c r="E42" s="3">
        <f ca="1">MondayfollowingThirdFriday_Jun</f>
        <v>45831</v>
      </c>
      <c r="F42" s="3">
        <f t="shared" ca="1" si="3"/>
        <v>45821</v>
      </c>
      <c r="G42" s="3">
        <f t="shared" ca="1" si="4"/>
        <v>45827</v>
      </c>
      <c r="H42" s="2">
        <v>5</v>
      </c>
      <c r="I42" s="2" t="s">
        <v>16</v>
      </c>
      <c r="J42" s="3">
        <f t="shared" ca="1" si="7"/>
        <v>45740</v>
      </c>
      <c r="K42" s="3">
        <f t="shared" ca="1" si="5"/>
        <v>45730</v>
      </c>
      <c r="L42" s="3">
        <f t="shared" ca="1" si="6"/>
        <v>45736</v>
      </c>
      <c r="M42" s="9">
        <v>5</v>
      </c>
    </row>
    <row r="43" spans="2:13" x14ac:dyDescent="0.25">
      <c r="B43" s="8" t="s">
        <v>1697</v>
      </c>
      <c r="C43" s="1" t="s">
        <v>1698</v>
      </c>
      <c r="D43" s="2" t="s">
        <v>28</v>
      </c>
      <c r="E43" s="3">
        <f ca="1">MondayfollowingThirdFriday_Jun</f>
        <v>45831</v>
      </c>
      <c r="F43" s="3">
        <f t="shared" ca="1" si="3"/>
        <v>45821</v>
      </c>
      <c r="G43" s="3">
        <f t="shared" ca="1" si="4"/>
        <v>45827</v>
      </c>
      <c r="H43" s="2">
        <v>5</v>
      </c>
      <c r="I43" s="2" t="s">
        <v>16</v>
      </c>
      <c r="J43" s="3">
        <f t="shared" ca="1" si="7"/>
        <v>45740</v>
      </c>
      <c r="K43" s="3">
        <f t="shared" ca="1" si="5"/>
        <v>45730</v>
      </c>
      <c r="L43" s="3">
        <f t="shared" ca="1" si="6"/>
        <v>45736</v>
      </c>
      <c r="M43" s="9">
        <v>5</v>
      </c>
    </row>
    <row r="44" spans="2:13" x14ac:dyDescent="0.25">
      <c r="B44" s="8" t="s">
        <v>1699</v>
      </c>
      <c r="C44" s="1" t="s">
        <v>1700</v>
      </c>
      <c r="D44" s="2" t="s">
        <v>28</v>
      </c>
      <c r="E44" s="3">
        <f ca="1">MondayfollowingThirdFriday_Jun</f>
        <v>45831</v>
      </c>
      <c r="F44" s="3">
        <f t="shared" ca="1" si="3"/>
        <v>45821</v>
      </c>
      <c r="G44" s="3">
        <f t="shared" ca="1" si="4"/>
        <v>45827</v>
      </c>
      <c r="H44" s="2">
        <v>5</v>
      </c>
      <c r="I44" s="2" t="s">
        <v>16</v>
      </c>
      <c r="J44" s="3">
        <f t="shared" ca="1" si="7"/>
        <v>45740</v>
      </c>
      <c r="K44" s="3">
        <f t="shared" ca="1" si="5"/>
        <v>45730</v>
      </c>
      <c r="L44" s="3">
        <f t="shared" ca="1" si="6"/>
        <v>45736</v>
      </c>
      <c r="M44" s="9">
        <v>5</v>
      </c>
    </row>
    <row r="45" spans="2:13" x14ac:dyDescent="0.25">
      <c r="B45" s="8" t="s">
        <v>1701</v>
      </c>
      <c r="C45" s="1" t="s">
        <v>1702</v>
      </c>
      <c r="D45" s="2" t="s">
        <v>28</v>
      </c>
      <c r="E45" s="3">
        <f ca="1">MondayfollowingThirdFriday_Jun</f>
        <v>45831</v>
      </c>
      <c r="F45" s="3">
        <f t="shared" ca="1" si="3"/>
        <v>45821</v>
      </c>
      <c r="G45" s="3">
        <f t="shared" ca="1" si="4"/>
        <v>45827</v>
      </c>
      <c r="H45" s="2">
        <v>5</v>
      </c>
      <c r="I45" s="2" t="s">
        <v>16</v>
      </c>
      <c r="J45" s="3">
        <f t="shared" ca="1" si="7"/>
        <v>45740</v>
      </c>
      <c r="K45" s="3">
        <f t="shared" ca="1" si="5"/>
        <v>45730</v>
      </c>
      <c r="L45" s="3">
        <f t="shared" ca="1" si="6"/>
        <v>45736</v>
      </c>
      <c r="M45" s="9">
        <v>5</v>
      </c>
    </row>
    <row r="46" spans="2:13" x14ac:dyDescent="0.25">
      <c r="B46" s="8" t="s">
        <v>1703</v>
      </c>
      <c r="C46" s="1" t="s">
        <v>1704</v>
      </c>
      <c r="D46" s="2" t="s">
        <v>28</v>
      </c>
      <c r="E46" s="3">
        <f ca="1">MondayfollowingThirdFriday_Jun</f>
        <v>45831</v>
      </c>
      <c r="F46" s="3">
        <f t="shared" ca="1" si="3"/>
        <v>45821</v>
      </c>
      <c r="G46" s="3">
        <f t="shared" ca="1" si="4"/>
        <v>45827</v>
      </c>
      <c r="H46" s="2">
        <v>5</v>
      </c>
      <c r="I46" s="2" t="s">
        <v>16</v>
      </c>
      <c r="J46" s="3">
        <f t="shared" ca="1" si="7"/>
        <v>45740</v>
      </c>
      <c r="K46" s="3">
        <f t="shared" ca="1" si="5"/>
        <v>45730</v>
      </c>
      <c r="L46" s="3">
        <f t="shared" ca="1" si="6"/>
        <v>45736</v>
      </c>
      <c r="M46" s="9">
        <v>5</v>
      </c>
    </row>
    <row r="47" spans="2:13" x14ac:dyDescent="0.25">
      <c r="B47" s="8" t="s">
        <v>1705</v>
      </c>
      <c r="C47" s="1" t="s">
        <v>1706</v>
      </c>
      <c r="D47" s="2" t="s">
        <v>28</v>
      </c>
      <c r="E47" s="3">
        <f ca="1">MondayfollowingThirdFriday_Jun</f>
        <v>45831</v>
      </c>
      <c r="F47" s="3">
        <f t="shared" ca="1" si="3"/>
        <v>45821</v>
      </c>
      <c r="G47" s="3">
        <f t="shared" ca="1" si="4"/>
        <v>45827</v>
      </c>
      <c r="H47" s="2">
        <v>5</v>
      </c>
      <c r="I47" s="2" t="s">
        <v>16</v>
      </c>
      <c r="J47" s="3">
        <f t="shared" ca="1" si="7"/>
        <v>45740</v>
      </c>
      <c r="K47" s="3">
        <f t="shared" ca="1" si="5"/>
        <v>45730</v>
      </c>
      <c r="L47" s="3">
        <f t="shared" ca="1" si="6"/>
        <v>45736</v>
      </c>
      <c r="M47" s="9">
        <v>5</v>
      </c>
    </row>
    <row r="48" spans="2:13" x14ac:dyDescent="0.25">
      <c r="B48" s="8" t="s">
        <v>1707</v>
      </c>
      <c r="C48" s="1" t="s">
        <v>1708</v>
      </c>
      <c r="D48" s="2" t="s">
        <v>28</v>
      </c>
      <c r="E48" s="3">
        <f ca="1">MondayfollowingThirdFriday_Jun</f>
        <v>45831</v>
      </c>
      <c r="F48" s="3">
        <f t="shared" ca="1" si="3"/>
        <v>45821</v>
      </c>
      <c r="G48" s="3">
        <f t="shared" ca="1" si="4"/>
        <v>45827</v>
      </c>
      <c r="H48" s="2">
        <v>5</v>
      </c>
      <c r="I48" s="2" t="s">
        <v>16</v>
      </c>
      <c r="J48" s="3">
        <f t="shared" ca="1" si="7"/>
        <v>45740</v>
      </c>
      <c r="K48" s="3">
        <f t="shared" ca="1" si="5"/>
        <v>45730</v>
      </c>
      <c r="L48" s="3">
        <f t="shared" ca="1" si="6"/>
        <v>45736</v>
      </c>
      <c r="M48" s="9">
        <v>5</v>
      </c>
    </row>
    <row r="49" spans="2:13" x14ac:dyDescent="0.25">
      <c r="B49" s="8" t="s">
        <v>1709</v>
      </c>
      <c r="C49" s="1" t="s">
        <v>1710</v>
      </c>
      <c r="D49" s="2" t="s">
        <v>28</v>
      </c>
      <c r="E49" s="3">
        <f ca="1">MondayfollowingThirdFriday_Jun</f>
        <v>45831</v>
      </c>
      <c r="F49" s="3">
        <f t="shared" ca="1" si="3"/>
        <v>45821</v>
      </c>
      <c r="G49" s="3">
        <f t="shared" ca="1" si="4"/>
        <v>45827</v>
      </c>
      <c r="H49" s="2">
        <v>5</v>
      </c>
      <c r="I49" s="2" t="s">
        <v>16</v>
      </c>
      <c r="J49" s="3">
        <f t="shared" ca="1" si="7"/>
        <v>45740</v>
      </c>
      <c r="K49" s="3">
        <f t="shared" ca="1" si="5"/>
        <v>45730</v>
      </c>
      <c r="L49" s="3">
        <f t="shared" ca="1" si="6"/>
        <v>45736</v>
      </c>
      <c r="M49" s="9">
        <v>5</v>
      </c>
    </row>
    <row r="50" spans="2:13" x14ac:dyDescent="0.25">
      <c r="B50" s="8" t="s">
        <v>1711</v>
      </c>
      <c r="C50" s="1" t="s">
        <v>1712</v>
      </c>
      <c r="D50" s="2" t="s">
        <v>28</v>
      </c>
      <c r="E50" s="3">
        <f ca="1">MondayfollowingThirdFriday_Jun</f>
        <v>45831</v>
      </c>
      <c r="F50" s="3">
        <f t="shared" ca="1" si="3"/>
        <v>45821</v>
      </c>
      <c r="G50" s="3">
        <f t="shared" ca="1" si="4"/>
        <v>45827</v>
      </c>
      <c r="H50" s="2">
        <v>5</v>
      </c>
      <c r="I50" s="2" t="s">
        <v>16</v>
      </c>
      <c r="J50" s="3">
        <f t="shared" ca="1" si="7"/>
        <v>45740</v>
      </c>
      <c r="K50" s="3">
        <f t="shared" ca="1" si="5"/>
        <v>45730</v>
      </c>
      <c r="L50" s="3">
        <f t="shared" ca="1" si="6"/>
        <v>45736</v>
      </c>
      <c r="M50" s="9">
        <v>5</v>
      </c>
    </row>
    <row r="51" spans="2:13" x14ac:dyDescent="0.25">
      <c r="B51" s="15">
        <v>2138975</v>
      </c>
      <c r="C51" s="16" t="s">
        <v>1713</v>
      </c>
      <c r="D51" s="2" t="s">
        <v>28</v>
      </c>
      <c r="E51" s="3">
        <f ca="1">MondayfollowingThirdFriday_Jun</f>
        <v>45831</v>
      </c>
      <c r="F51" s="3">
        <f t="shared" ca="1" si="3"/>
        <v>45821</v>
      </c>
      <c r="G51" s="3">
        <f t="shared" ca="1" si="4"/>
        <v>45827</v>
      </c>
      <c r="H51" s="2">
        <v>5</v>
      </c>
      <c r="I51" s="2" t="s">
        <v>16</v>
      </c>
      <c r="J51" s="3">
        <f t="shared" ca="1" si="7"/>
        <v>45740</v>
      </c>
      <c r="K51" s="3">
        <f t="shared" ca="1" si="5"/>
        <v>45730</v>
      </c>
      <c r="L51" s="3">
        <f t="shared" ca="1" si="6"/>
        <v>45736</v>
      </c>
      <c r="M51" s="9">
        <v>5</v>
      </c>
    </row>
    <row r="52" spans="2:13" x14ac:dyDescent="0.25">
      <c r="B52" s="15" t="s">
        <v>1714</v>
      </c>
      <c r="C52" s="16" t="s">
        <v>1715</v>
      </c>
      <c r="D52" s="17" t="s">
        <v>28</v>
      </c>
      <c r="E52" s="3">
        <f ca="1">MondayfollowingThirdFriday_Jun</f>
        <v>45831</v>
      </c>
      <c r="F52" s="3">
        <f t="shared" ca="1" si="3"/>
        <v>45821</v>
      </c>
      <c r="G52" s="3">
        <f t="shared" ca="1" si="4"/>
        <v>45827</v>
      </c>
      <c r="H52" s="2">
        <v>5</v>
      </c>
      <c r="I52" s="17" t="s">
        <v>16</v>
      </c>
      <c r="J52" s="3">
        <f t="shared" ca="1" si="7"/>
        <v>45740</v>
      </c>
      <c r="K52" s="3">
        <f t="shared" ca="1" si="5"/>
        <v>45730</v>
      </c>
      <c r="L52" s="3">
        <f t="shared" ca="1" si="6"/>
        <v>45736</v>
      </c>
      <c r="M52" s="9">
        <v>5</v>
      </c>
    </row>
    <row r="53" spans="2:13" x14ac:dyDescent="0.25">
      <c r="B53" s="15">
        <v>1492918</v>
      </c>
      <c r="C53" s="16" t="s">
        <v>1716</v>
      </c>
      <c r="D53" s="17" t="s">
        <v>28</v>
      </c>
      <c r="E53" s="3">
        <f ca="1">MondayfollowingThirdFriday_Jun</f>
        <v>45831</v>
      </c>
      <c r="F53" s="3">
        <f t="shared" ca="1" si="3"/>
        <v>45821</v>
      </c>
      <c r="G53" s="3">
        <f t="shared" ca="1" si="4"/>
        <v>45827</v>
      </c>
      <c r="H53" s="2">
        <v>5</v>
      </c>
      <c r="I53" s="17" t="s">
        <v>16</v>
      </c>
      <c r="J53" s="3">
        <f t="shared" ca="1" si="7"/>
        <v>45740</v>
      </c>
      <c r="K53" s="3">
        <f t="shared" ca="1" si="5"/>
        <v>45730</v>
      </c>
      <c r="L53" s="3">
        <f t="shared" ca="1" si="6"/>
        <v>45736</v>
      </c>
      <c r="M53" s="9">
        <v>5</v>
      </c>
    </row>
    <row r="54" spans="2:13" x14ac:dyDescent="0.25">
      <c r="B54" s="15">
        <v>1492919</v>
      </c>
      <c r="C54" s="16" t="s">
        <v>1717</v>
      </c>
      <c r="D54" s="17" t="s">
        <v>28</v>
      </c>
      <c r="E54" s="3">
        <f ca="1">MondayfollowingThirdFriday_Jun</f>
        <v>45831</v>
      </c>
      <c r="F54" s="3">
        <f t="shared" ca="1" si="3"/>
        <v>45821</v>
      </c>
      <c r="G54" s="3">
        <f t="shared" ca="1" si="4"/>
        <v>45827</v>
      </c>
      <c r="H54" s="2">
        <v>5</v>
      </c>
      <c r="I54" s="17" t="s">
        <v>16</v>
      </c>
      <c r="J54" s="3">
        <f t="shared" ca="1" si="7"/>
        <v>45740</v>
      </c>
      <c r="K54" s="3">
        <f t="shared" ca="1" si="5"/>
        <v>45730</v>
      </c>
      <c r="L54" s="3">
        <f t="shared" ca="1" si="6"/>
        <v>45736</v>
      </c>
      <c r="M54" s="9">
        <v>5</v>
      </c>
    </row>
    <row r="55" spans="2:13" x14ac:dyDescent="0.25">
      <c r="B55" s="15">
        <v>1492920</v>
      </c>
      <c r="C55" s="16" t="s">
        <v>1718</v>
      </c>
      <c r="D55" s="17" t="s">
        <v>28</v>
      </c>
      <c r="E55" s="3">
        <f ca="1">MondayfollowingThirdFriday_Jun</f>
        <v>45831</v>
      </c>
      <c r="F55" s="3">
        <f t="shared" ca="1" si="3"/>
        <v>45821</v>
      </c>
      <c r="G55" s="3">
        <f t="shared" ca="1" si="4"/>
        <v>45827</v>
      </c>
      <c r="H55" s="2">
        <v>5</v>
      </c>
      <c r="I55" s="17" t="s">
        <v>16</v>
      </c>
      <c r="J55" s="3">
        <f t="shared" ca="1" si="7"/>
        <v>45740</v>
      </c>
      <c r="K55" s="3">
        <f t="shared" ca="1" si="5"/>
        <v>45730</v>
      </c>
      <c r="L55" s="3">
        <f t="shared" ca="1" si="6"/>
        <v>45736</v>
      </c>
      <c r="M55" s="9">
        <v>5</v>
      </c>
    </row>
    <row r="56" spans="2:13" x14ac:dyDescent="0.25">
      <c r="B56" s="15">
        <v>1492921</v>
      </c>
      <c r="C56" s="16" t="s">
        <v>1719</v>
      </c>
      <c r="D56" s="17" t="s">
        <v>28</v>
      </c>
      <c r="E56" s="3">
        <f ca="1">MondayfollowingThirdFriday_Jun</f>
        <v>45831</v>
      </c>
      <c r="F56" s="3">
        <f t="shared" ca="1" si="3"/>
        <v>45821</v>
      </c>
      <c r="G56" s="3">
        <f t="shared" ca="1" si="4"/>
        <v>45827</v>
      </c>
      <c r="H56" s="2">
        <v>5</v>
      </c>
      <c r="I56" s="17" t="s">
        <v>16</v>
      </c>
      <c r="J56" s="3">
        <f t="shared" ca="1" si="7"/>
        <v>45740</v>
      </c>
      <c r="K56" s="3">
        <f t="shared" ca="1" si="5"/>
        <v>45730</v>
      </c>
      <c r="L56" s="3">
        <f t="shared" ca="1" si="6"/>
        <v>45736</v>
      </c>
      <c r="M56" s="9">
        <v>5</v>
      </c>
    </row>
    <row r="57" spans="2:13" x14ac:dyDescent="0.25">
      <c r="B57" s="15">
        <v>1492922</v>
      </c>
      <c r="C57" s="16" t="s">
        <v>1720</v>
      </c>
      <c r="D57" s="17" t="s">
        <v>28</v>
      </c>
      <c r="E57" s="3">
        <f ca="1">MondayfollowingThirdFriday_Jun</f>
        <v>45831</v>
      </c>
      <c r="F57" s="3">
        <f t="shared" ca="1" si="3"/>
        <v>45821</v>
      </c>
      <c r="G57" s="3">
        <f t="shared" ca="1" si="4"/>
        <v>45827</v>
      </c>
      <c r="H57" s="2">
        <v>5</v>
      </c>
      <c r="I57" s="17" t="s">
        <v>16</v>
      </c>
      <c r="J57" s="3">
        <f t="shared" ca="1" si="7"/>
        <v>45740</v>
      </c>
      <c r="K57" s="3">
        <f t="shared" ca="1" si="5"/>
        <v>45730</v>
      </c>
      <c r="L57" s="3">
        <f t="shared" ca="1" si="6"/>
        <v>45736</v>
      </c>
      <c r="M57" s="9">
        <v>5</v>
      </c>
    </row>
    <row r="58" spans="2:13" x14ac:dyDescent="0.25">
      <c r="B58" s="15">
        <v>1492923</v>
      </c>
      <c r="C58" s="16" t="s">
        <v>1721</v>
      </c>
      <c r="D58" s="17" t="s">
        <v>28</v>
      </c>
      <c r="E58" s="3">
        <f ca="1">MondayfollowingThirdFriday_Jun</f>
        <v>45831</v>
      </c>
      <c r="F58" s="3">
        <f t="shared" ca="1" si="3"/>
        <v>45821</v>
      </c>
      <c r="G58" s="3">
        <f t="shared" ca="1" si="4"/>
        <v>45827</v>
      </c>
      <c r="H58" s="2">
        <v>5</v>
      </c>
      <c r="I58" s="17" t="s">
        <v>16</v>
      </c>
      <c r="J58" s="3">
        <f t="shared" ca="1" si="7"/>
        <v>45740</v>
      </c>
      <c r="K58" s="3">
        <f t="shared" ca="1" si="5"/>
        <v>45730</v>
      </c>
      <c r="L58" s="3">
        <f t="shared" ca="1" si="6"/>
        <v>45736</v>
      </c>
      <c r="M58" s="9">
        <v>5</v>
      </c>
    </row>
    <row r="59" spans="2:13" x14ac:dyDescent="0.25">
      <c r="B59" s="15">
        <v>1492924</v>
      </c>
      <c r="C59" s="16" t="s">
        <v>1722</v>
      </c>
      <c r="D59" s="17" t="s">
        <v>28</v>
      </c>
      <c r="E59" s="3">
        <f ca="1">MondayfollowingThirdFriday_Jun</f>
        <v>45831</v>
      </c>
      <c r="F59" s="3">
        <f t="shared" ca="1" si="3"/>
        <v>45821</v>
      </c>
      <c r="G59" s="3">
        <f t="shared" ca="1" si="4"/>
        <v>45827</v>
      </c>
      <c r="H59" s="2">
        <v>5</v>
      </c>
      <c r="I59" s="17" t="s">
        <v>16</v>
      </c>
      <c r="J59" s="3">
        <f t="shared" ca="1" si="7"/>
        <v>45740</v>
      </c>
      <c r="K59" s="3">
        <f t="shared" ca="1" si="5"/>
        <v>45730</v>
      </c>
      <c r="L59" s="3">
        <f t="shared" ca="1" si="6"/>
        <v>45736</v>
      </c>
      <c r="M59" s="9">
        <v>5</v>
      </c>
    </row>
    <row r="60" spans="2:13" x14ac:dyDescent="0.25">
      <c r="B60" s="15">
        <v>1492925</v>
      </c>
      <c r="C60" s="16" t="s">
        <v>1723</v>
      </c>
      <c r="D60" s="17" t="s">
        <v>28</v>
      </c>
      <c r="E60" s="3">
        <f ca="1">MondayfollowingThirdFriday_Jun</f>
        <v>45831</v>
      </c>
      <c r="F60" s="3">
        <f t="shared" ca="1" si="3"/>
        <v>45821</v>
      </c>
      <c r="G60" s="3">
        <f t="shared" ca="1" si="4"/>
        <v>45827</v>
      </c>
      <c r="H60" s="2">
        <v>5</v>
      </c>
      <c r="I60" s="17" t="s">
        <v>16</v>
      </c>
      <c r="J60" s="3">
        <f t="shared" ca="1" si="7"/>
        <v>45740</v>
      </c>
      <c r="K60" s="3">
        <f t="shared" ca="1" si="5"/>
        <v>45730</v>
      </c>
      <c r="L60" s="3">
        <f t="shared" ca="1" si="6"/>
        <v>45736</v>
      </c>
      <c r="M60" s="9">
        <v>5</v>
      </c>
    </row>
    <row r="61" spans="2:13" x14ac:dyDescent="0.25">
      <c r="B61" s="15">
        <v>1492926</v>
      </c>
      <c r="C61" s="16" t="s">
        <v>1724</v>
      </c>
      <c r="D61" s="17" t="s">
        <v>28</v>
      </c>
      <c r="E61" s="3">
        <f ca="1">MondayfollowingThirdFriday_Jun</f>
        <v>45831</v>
      </c>
      <c r="F61" s="3">
        <f t="shared" ca="1" si="3"/>
        <v>45821</v>
      </c>
      <c r="G61" s="3">
        <f t="shared" ca="1" si="4"/>
        <v>45827</v>
      </c>
      <c r="H61" s="2">
        <v>5</v>
      </c>
      <c r="I61" s="17" t="s">
        <v>16</v>
      </c>
      <c r="J61" s="3">
        <f t="shared" ca="1" si="7"/>
        <v>45740</v>
      </c>
      <c r="K61" s="3">
        <f t="shared" ca="1" si="5"/>
        <v>45730</v>
      </c>
      <c r="L61" s="3">
        <f t="shared" ca="1" si="6"/>
        <v>45736</v>
      </c>
      <c r="M61" s="9">
        <v>5</v>
      </c>
    </row>
    <row r="62" spans="2:13" x14ac:dyDescent="0.25">
      <c r="B62" s="15">
        <v>1492927</v>
      </c>
      <c r="C62" s="16" t="s">
        <v>1725</v>
      </c>
      <c r="D62" s="17" t="s">
        <v>28</v>
      </c>
      <c r="E62" s="3">
        <f ca="1">MondayfollowingThirdFriday_Jun</f>
        <v>45831</v>
      </c>
      <c r="F62" s="3">
        <f t="shared" ca="1" si="3"/>
        <v>45821</v>
      </c>
      <c r="G62" s="3">
        <f t="shared" ca="1" si="4"/>
        <v>45827</v>
      </c>
      <c r="H62" s="2">
        <v>5</v>
      </c>
      <c r="I62" s="17" t="s">
        <v>16</v>
      </c>
      <c r="J62" s="3">
        <f t="shared" ca="1" si="7"/>
        <v>45740</v>
      </c>
      <c r="K62" s="3">
        <f t="shared" ca="1" si="5"/>
        <v>45730</v>
      </c>
      <c r="L62" s="3">
        <f t="shared" ca="1" si="6"/>
        <v>45736</v>
      </c>
      <c r="M62" s="9">
        <v>5</v>
      </c>
    </row>
    <row r="63" spans="2:13" x14ac:dyDescent="0.25">
      <c r="B63" s="15">
        <v>1492928</v>
      </c>
      <c r="C63" s="16" t="s">
        <v>1726</v>
      </c>
      <c r="D63" s="17" t="s">
        <v>28</v>
      </c>
      <c r="E63" s="3">
        <f ca="1">MondayfollowingThirdFriday_Jun</f>
        <v>45831</v>
      </c>
      <c r="F63" s="3">
        <f t="shared" ca="1" si="3"/>
        <v>45821</v>
      </c>
      <c r="G63" s="3">
        <f t="shared" ca="1" si="4"/>
        <v>45827</v>
      </c>
      <c r="H63" s="2">
        <v>5</v>
      </c>
      <c r="I63" s="17" t="s">
        <v>16</v>
      </c>
      <c r="J63" s="3">
        <f t="shared" ca="1" si="7"/>
        <v>45740</v>
      </c>
      <c r="K63" s="3">
        <f t="shared" ca="1" si="5"/>
        <v>45730</v>
      </c>
      <c r="L63" s="3">
        <f t="shared" ca="1" si="6"/>
        <v>45736</v>
      </c>
      <c r="M63" s="9">
        <v>5</v>
      </c>
    </row>
    <row r="64" spans="2:13" x14ac:dyDescent="0.25">
      <c r="B64" s="15">
        <v>1492929</v>
      </c>
      <c r="C64" s="16" t="s">
        <v>1727</v>
      </c>
      <c r="D64" s="17" t="s">
        <v>28</v>
      </c>
      <c r="E64" s="3">
        <f ca="1">MondayfollowingThirdFriday_Jun</f>
        <v>45831</v>
      </c>
      <c r="F64" s="3">
        <f t="shared" ca="1" si="3"/>
        <v>45821</v>
      </c>
      <c r="G64" s="3">
        <f t="shared" ca="1" si="4"/>
        <v>45827</v>
      </c>
      <c r="H64" s="2">
        <v>5</v>
      </c>
      <c r="I64" s="17" t="s">
        <v>16</v>
      </c>
      <c r="J64" s="3">
        <f t="shared" ca="1" si="7"/>
        <v>45740</v>
      </c>
      <c r="K64" s="3">
        <f t="shared" ca="1" si="5"/>
        <v>45730</v>
      </c>
      <c r="L64" s="3">
        <f t="shared" ca="1" si="6"/>
        <v>45736</v>
      </c>
      <c r="M64" s="9">
        <v>5</v>
      </c>
    </row>
    <row r="65" spans="2:13" x14ac:dyDescent="0.25">
      <c r="B65" s="15">
        <v>1492930</v>
      </c>
      <c r="C65" s="16" t="s">
        <v>1728</v>
      </c>
      <c r="D65" s="17" t="s">
        <v>28</v>
      </c>
      <c r="E65" s="3">
        <f ca="1">MondayfollowingThirdFriday_Jun</f>
        <v>45831</v>
      </c>
      <c r="F65" s="3">
        <f t="shared" ca="1" si="3"/>
        <v>45821</v>
      </c>
      <c r="G65" s="3">
        <f t="shared" ca="1" si="4"/>
        <v>45827</v>
      </c>
      <c r="H65" s="2">
        <v>5</v>
      </c>
      <c r="I65" s="17" t="s">
        <v>16</v>
      </c>
      <c r="J65" s="3">
        <f t="shared" ca="1" si="7"/>
        <v>45740</v>
      </c>
      <c r="K65" s="3">
        <f t="shared" ca="1" si="5"/>
        <v>45730</v>
      </c>
      <c r="L65" s="3">
        <f t="shared" ca="1" si="6"/>
        <v>45736</v>
      </c>
      <c r="M65" s="9">
        <v>5</v>
      </c>
    </row>
    <row r="66" spans="2:13" x14ac:dyDescent="0.25">
      <c r="B66" s="15">
        <v>1492931</v>
      </c>
      <c r="C66" s="16" t="s">
        <v>1729</v>
      </c>
      <c r="D66" s="17" t="s">
        <v>28</v>
      </c>
      <c r="E66" s="3">
        <f ca="1">MondayfollowingThirdFriday_Jun</f>
        <v>45831</v>
      </c>
      <c r="F66" s="3">
        <f t="shared" ca="1" si="3"/>
        <v>45821</v>
      </c>
      <c r="G66" s="3">
        <f t="shared" ca="1" si="4"/>
        <v>45827</v>
      </c>
      <c r="H66" s="2">
        <v>5</v>
      </c>
      <c r="I66" s="17" t="s">
        <v>16</v>
      </c>
      <c r="J66" s="3">
        <f t="shared" ca="1" si="7"/>
        <v>45740</v>
      </c>
      <c r="K66" s="3">
        <f t="shared" ca="1" si="5"/>
        <v>45730</v>
      </c>
      <c r="L66" s="3">
        <f t="shared" ca="1" si="6"/>
        <v>45736</v>
      </c>
      <c r="M66" s="9">
        <v>5</v>
      </c>
    </row>
    <row r="67" spans="2:13" x14ac:dyDescent="0.25">
      <c r="B67" s="15">
        <v>1492932</v>
      </c>
      <c r="C67" s="16" t="s">
        <v>1730</v>
      </c>
      <c r="D67" s="17" t="s">
        <v>28</v>
      </c>
      <c r="E67" s="3">
        <f ca="1">MondayfollowingThirdFriday_Jun</f>
        <v>45831</v>
      </c>
      <c r="F67" s="3">
        <f t="shared" ca="1" si="3"/>
        <v>45821</v>
      </c>
      <c r="G67" s="3">
        <f t="shared" ca="1" si="4"/>
        <v>45827</v>
      </c>
      <c r="H67" s="2">
        <v>5</v>
      </c>
      <c r="I67" s="17" t="s">
        <v>16</v>
      </c>
      <c r="J67" s="3">
        <f t="shared" ca="1" si="7"/>
        <v>45740</v>
      </c>
      <c r="K67" s="3">
        <f t="shared" ca="1" si="5"/>
        <v>45730</v>
      </c>
      <c r="L67" s="3">
        <f t="shared" ca="1" si="6"/>
        <v>45736</v>
      </c>
      <c r="M67" s="9">
        <v>5</v>
      </c>
    </row>
    <row r="68" spans="2:13" x14ac:dyDescent="0.25">
      <c r="B68" s="15">
        <v>1492933</v>
      </c>
      <c r="C68" s="16" t="s">
        <v>1731</v>
      </c>
      <c r="D68" s="17" t="s">
        <v>28</v>
      </c>
      <c r="E68" s="3">
        <f ca="1">MondayfollowingThirdFriday_Jun</f>
        <v>45831</v>
      </c>
      <c r="F68" s="3">
        <f t="shared" ca="1" si="3"/>
        <v>45821</v>
      </c>
      <c r="G68" s="3">
        <f t="shared" ca="1" si="4"/>
        <v>45827</v>
      </c>
      <c r="H68" s="2">
        <v>5</v>
      </c>
      <c r="I68" s="17" t="s">
        <v>16</v>
      </c>
      <c r="J68" s="3">
        <f t="shared" ca="1" si="7"/>
        <v>45740</v>
      </c>
      <c r="K68" s="3">
        <f t="shared" ca="1" si="5"/>
        <v>45730</v>
      </c>
      <c r="L68" s="3">
        <f t="shared" ca="1" si="6"/>
        <v>45736</v>
      </c>
      <c r="M68" s="9">
        <v>5</v>
      </c>
    </row>
    <row r="69" spans="2:13" x14ac:dyDescent="0.25">
      <c r="B69" s="15">
        <v>1492934</v>
      </c>
      <c r="C69" s="16" t="s">
        <v>1732</v>
      </c>
      <c r="D69" s="17" t="s">
        <v>28</v>
      </c>
      <c r="E69" s="3">
        <f ca="1">MondayfollowingThirdFriday_Jun</f>
        <v>45831</v>
      </c>
      <c r="F69" s="3">
        <f t="shared" ca="1" si="3"/>
        <v>45821</v>
      </c>
      <c r="G69" s="3">
        <f t="shared" ca="1" si="4"/>
        <v>45827</v>
      </c>
      <c r="H69" s="2">
        <v>5</v>
      </c>
      <c r="I69" s="17" t="s">
        <v>16</v>
      </c>
      <c r="J69" s="3">
        <f t="shared" ca="1" si="7"/>
        <v>45740</v>
      </c>
      <c r="K69" s="3">
        <f t="shared" ca="1" si="5"/>
        <v>45730</v>
      </c>
      <c r="L69" s="3">
        <f t="shared" ca="1" si="6"/>
        <v>45736</v>
      </c>
      <c r="M69" s="9">
        <v>5</v>
      </c>
    </row>
    <row r="70" spans="2:13" x14ac:dyDescent="0.25">
      <c r="B70" s="15">
        <v>1492935</v>
      </c>
      <c r="C70" s="16" t="s">
        <v>1733</v>
      </c>
      <c r="D70" s="17" t="s">
        <v>28</v>
      </c>
      <c r="E70" s="3">
        <f ca="1">MondayfollowingThirdFriday_Jun</f>
        <v>45831</v>
      </c>
      <c r="F70" s="3">
        <f t="shared" ca="1" si="3"/>
        <v>45821</v>
      </c>
      <c r="G70" s="3">
        <f t="shared" ca="1" si="4"/>
        <v>45827</v>
      </c>
      <c r="H70" s="2">
        <v>5</v>
      </c>
      <c r="I70" s="17" t="s">
        <v>16</v>
      </c>
      <c r="J70" s="3">
        <f t="shared" ca="1" si="7"/>
        <v>45740</v>
      </c>
      <c r="K70" s="3">
        <f t="shared" ca="1" si="5"/>
        <v>45730</v>
      </c>
      <c r="L70" s="3">
        <f t="shared" ca="1" si="6"/>
        <v>45736</v>
      </c>
      <c r="M70" s="9">
        <v>5</v>
      </c>
    </row>
    <row r="71" spans="2:13" x14ac:dyDescent="0.25">
      <c r="B71" s="15">
        <v>1492936</v>
      </c>
      <c r="C71" s="16" t="s">
        <v>1734</v>
      </c>
      <c r="D71" s="17" t="s">
        <v>28</v>
      </c>
      <c r="E71" s="3">
        <f ca="1">MondayfollowingThirdFriday_Jun</f>
        <v>45831</v>
      </c>
      <c r="F71" s="3">
        <f t="shared" ca="1" si="3"/>
        <v>45821</v>
      </c>
      <c r="G71" s="3">
        <f t="shared" ca="1" si="4"/>
        <v>45827</v>
      </c>
      <c r="H71" s="2">
        <v>5</v>
      </c>
      <c r="I71" s="17" t="s">
        <v>16</v>
      </c>
      <c r="J71" s="3">
        <f t="shared" ca="1" si="7"/>
        <v>45740</v>
      </c>
      <c r="K71" s="3">
        <f t="shared" ca="1" si="5"/>
        <v>45730</v>
      </c>
      <c r="L71" s="3">
        <f t="shared" ca="1" si="6"/>
        <v>45736</v>
      </c>
      <c r="M71" s="9">
        <v>5</v>
      </c>
    </row>
    <row r="72" spans="2:13" x14ac:dyDescent="0.25">
      <c r="B72" s="15">
        <v>1492937</v>
      </c>
      <c r="C72" s="16" t="s">
        <v>1735</v>
      </c>
      <c r="D72" s="17" t="s">
        <v>28</v>
      </c>
      <c r="E72" s="3">
        <f ca="1">MondayfollowingThirdFriday_Jun</f>
        <v>45831</v>
      </c>
      <c r="F72" s="3">
        <f t="shared" ca="1" si="3"/>
        <v>45821</v>
      </c>
      <c r="G72" s="3">
        <f t="shared" ca="1" si="4"/>
        <v>45827</v>
      </c>
      <c r="H72" s="2">
        <v>5</v>
      </c>
      <c r="I72" s="17" t="s">
        <v>16</v>
      </c>
      <c r="J72" s="3">
        <f t="shared" ref="J72:J103" ca="1" si="8">MondayfollowingThirdFriday_MarJunSepDec</f>
        <v>45740</v>
      </c>
      <c r="K72" s="3">
        <f t="shared" ca="1" si="5"/>
        <v>45730</v>
      </c>
      <c r="L72" s="3">
        <f t="shared" ca="1" si="6"/>
        <v>45736</v>
      </c>
      <c r="M72" s="9">
        <v>5</v>
      </c>
    </row>
    <row r="73" spans="2:13" x14ac:dyDescent="0.25">
      <c r="B73" s="15">
        <v>1492938</v>
      </c>
      <c r="C73" s="16" t="s">
        <v>1736</v>
      </c>
      <c r="D73" s="17" t="s">
        <v>28</v>
      </c>
      <c r="E73" s="3">
        <f ca="1">MondayfollowingThirdFriday_Jun</f>
        <v>45831</v>
      </c>
      <c r="F73" s="3">
        <f t="shared" ref="F73:F136" ca="1" si="9">E73-10</f>
        <v>45821</v>
      </c>
      <c r="G73" s="3">
        <f t="shared" ref="G73:G136" ca="1" si="10">E73-4</f>
        <v>45827</v>
      </c>
      <c r="H73" s="2">
        <v>5</v>
      </c>
      <c r="I73" s="17" t="s">
        <v>16</v>
      </c>
      <c r="J73" s="3">
        <f t="shared" ca="1" si="8"/>
        <v>45740</v>
      </c>
      <c r="K73" s="3">
        <f t="shared" ref="K73:K136" ca="1" si="11">J73-10</f>
        <v>45730</v>
      </c>
      <c r="L73" s="3">
        <f t="shared" ref="L73:L136" ca="1" si="12">J73-4</f>
        <v>45736</v>
      </c>
      <c r="M73" s="9">
        <v>5</v>
      </c>
    </row>
    <row r="74" spans="2:13" x14ac:dyDescent="0.25">
      <c r="B74" s="15">
        <v>1492939</v>
      </c>
      <c r="C74" s="16" t="s">
        <v>1737</v>
      </c>
      <c r="D74" s="17" t="s">
        <v>28</v>
      </c>
      <c r="E74" s="3">
        <f ca="1">MondayfollowingThirdFriday_Jun</f>
        <v>45831</v>
      </c>
      <c r="F74" s="3">
        <f t="shared" ca="1" si="9"/>
        <v>45821</v>
      </c>
      <c r="G74" s="3">
        <f t="shared" ca="1" si="10"/>
        <v>45827</v>
      </c>
      <c r="H74" s="2">
        <v>5</v>
      </c>
      <c r="I74" s="17" t="s">
        <v>16</v>
      </c>
      <c r="J74" s="3">
        <f t="shared" ca="1" si="8"/>
        <v>45740</v>
      </c>
      <c r="K74" s="3">
        <f t="shared" ca="1" si="11"/>
        <v>45730</v>
      </c>
      <c r="L74" s="3">
        <f t="shared" ca="1" si="12"/>
        <v>45736</v>
      </c>
      <c r="M74" s="9">
        <v>5</v>
      </c>
    </row>
    <row r="75" spans="2:13" x14ac:dyDescent="0.25">
      <c r="B75" s="15">
        <v>1492940</v>
      </c>
      <c r="C75" s="16" t="s">
        <v>1738</v>
      </c>
      <c r="D75" s="17" t="s">
        <v>28</v>
      </c>
      <c r="E75" s="3">
        <f ca="1">MondayfollowingThirdFriday_Jun</f>
        <v>45831</v>
      </c>
      <c r="F75" s="3">
        <f t="shared" ca="1" si="9"/>
        <v>45821</v>
      </c>
      <c r="G75" s="3">
        <f t="shared" ca="1" si="10"/>
        <v>45827</v>
      </c>
      <c r="H75" s="2">
        <v>5</v>
      </c>
      <c r="I75" s="17" t="s">
        <v>16</v>
      </c>
      <c r="J75" s="3">
        <f t="shared" ca="1" si="8"/>
        <v>45740</v>
      </c>
      <c r="K75" s="3">
        <f t="shared" ca="1" si="11"/>
        <v>45730</v>
      </c>
      <c r="L75" s="3">
        <f t="shared" ca="1" si="12"/>
        <v>45736</v>
      </c>
      <c r="M75" s="9">
        <v>5</v>
      </c>
    </row>
    <row r="76" spans="2:13" x14ac:dyDescent="0.25">
      <c r="B76" s="15">
        <v>1492941</v>
      </c>
      <c r="C76" s="16" t="s">
        <v>1739</v>
      </c>
      <c r="D76" s="17" t="s">
        <v>28</v>
      </c>
      <c r="E76" s="3">
        <f ca="1">MondayfollowingThirdFriday_Jun</f>
        <v>45831</v>
      </c>
      <c r="F76" s="3">
        <f t="shared" ca="1" si="9"/>
        <v>45821</v>
      </c>
      <c r="G76" s="3">
        <f t="shared" ca="1" si="10"/>
        <v>45827</v>
      </c>
      <c r="H76" s="2">
        <v>5</v>
      </c>
      <c r="I76" s="17" t="s">
        <v>16</v>
      </c>
      <c r="J76" s="3">
        <f t="shared" ca="1" si="8"/>
        <v>45740</v>
      </c>
      <c r="K76" s="3">
        <f t="shared" ca="1" si="11"/>
        <v>45730</v>
      </c>
      <c r="L76" s="3">
        <f t="shared" ca="1" si="12"/>
        <v>45736</v>
      </c>
      <c r="M76" s="9">
        <v>5</v>
      </c>
    </row>
    <row r="77" spans="2:13" x14ac:dyDescent="0.25">
      <c r="B77" s="15">
        <v>1492942</v>
      </c>
      <c r="C77" s="16" t="s">
        <v>1740</v>
      </c>
      <c r="D77" s="17" t="s">
        <v>28</v>
      </c>
      <c r="E77" s="3">
        <f ca="1">MondayfollowingThirdFriday_Jun</f>
        <v>45831</v>
      </c>
      <c r="F77" s="3">
        <f t="shared" ca="1" si="9"/>
        <v>45821</v>
      </c>
      <c r="G77" s="3">
        <f t="shared" ca="1" si="10"/>
        <v>45827</v>
      </c>
      <c r="H77" s="2">
        <v>5</v>
      </c>
      <c r="I77" s="17" t="s">
        <v>16</v>
      </c>
      <c r="J77" s="3">
        <f t="shared" ca="1" si="8"/>
        <v>45740</v>
      </c>
      <c r="K77" s="3">
        <f t="shared" ca="1" si="11"/>
        <v>45730</v>
      </c>
      <c r="L77" s="3">
        <f t="shared" ca="1" si="12"/>
        <v>45736</v>
      </c>
      <c r="M77" s="9">
        <v>5</v>
      </c>
    </row>
    <row r="78" spans="2:13" x14ac:dyDescent="0.25">
      <c r="B78" s="15">
        <v>1492943</v>
      </c>
      <c r="C78" s="16" t="s">
        <v>1741</v>
      </c>
      <c r="D78" s="17" t="s">
        <v>28</v>
      </c>
      <c r="E78" s="3">
        <f ca="1">MondayfollowingThirdFriday_Jun</f>
        <v>45831</v>
      </c>
      <c r="F78" s="3">
        <f t="shared" ca="1" si="9"/>
        <v>45821</v>
      </c>
      <c r="G78" s="3">
        <f t="shared" ca="1" si="10"/>
        <v>45827</v>
      </c>
      <c r="H78" s="2">
        <v>5</v>
      </c>
      <c r="I78" s="17" t="s">
        <v>16</v>
      </c>
      <c r="J78" s="3">
        <f t="shared" ca="1" si="8"/>
        <v>45740</v>
      </c>
      <c r="K78" s="3">
        <f t="shared" ca="1" si="11"/>
        <v>45730</v>
      </c>
      <c r="L78" s="3">
        <f t="shared" ca="1" si="12"/>
        <v>45736</v>
      </c>
      <c r="M78" s="9">
        <v>5</v>
      </c>
    </row>
    <row r="79" spans="2:13" x14ac:dyDescent="0.25">
      <c r="B79" s="15">
        <v>1492944</v>
      </c>
      <c r="C79" s="16" t="s">
        <v>1742</v>
      </c>
      <c r="D79" s="17" t="s">
        <v>28</v>
      </c>
      <c r="E79" s="3">
        <f ca="1">MondayfollowingThirdFriday_Jun</f>
        <v>45831</v>
      </c>
      <c r="F79" s="3">
        <f t="shared" ca="1" si="9"/>
        <v>45821</v>
      </c>
      <c r="G79" s="3">
        <f t="shared" ca="1" si="10"/>
        <v>45827</v>
      </c>
      <c r="H79" s="2">
        <v>5</v>
      </c>
      <c r="I79" s="17" t="s">
        <v>16</v>
      </c>
      <c r="J79" s="3">
        <f t="shared" ca="1" si="8"/>
        <v>45740</v>
      </c>
      <c r="K79" s="3">
        <f t="shared" ca="1" si="11"/>
        <v>45730</v>
      </c>
      <c r="L79" s="3">
        <f t="shared" ca="1" si="12"/>
        <v>45736</v>
      </c>
      <c r="M79" s="9">
        <v>5</v>
      </c>
    </row>
    <row r="80" spans="2:13" x14ac:dyDescent="0.25">
      <c r="B80" s="15">
        <v>1492945</v>
      </c>
      <c r="C80" s="16" t="s">
        <v>1743</v>
      </c>
      <c r="D80" s="17" t="s">
        <v>28</v>
      </c>
      <c r="E80" s="3">
        <f ca="1">MondayfollowingThirdFriday_Jun</f>
        <v>45831</v>
      </c>
      <c r="F80" s="3">
        <f t="shared" ca="1" si="9"/>
        <v>45821</v>
      </c>
      <c r="G80" s="3">
        <f t="shared" ca="1" si="10"/>
        <v>45827</v>
      </c>
      <c r="H80" s="2">
        <v>5</v>
      </c>
      <c r="I80" s="17" t="s">
        <v>16</v>
      </c>
      <c r="J80" s="3">
        <f t="shared" ca="1" si="8"/>
        <v>45740</v>
      </c>
      <c r="K80" s="3">
        <f t="shared" ca="1" si="11"/>
        <v>45730</v>
      </c>
      <c r="L80" s="3">
        <f t="shared" ca="1" si="12"/>
        <v>45736</v>
      </c>
      <c r="M80" s="9">
        <v>5</v>
      </c>
    </row>
    <row r="81" spans="2:13" x14ac:dyDescent="0.25">
      <c r="B81" s="15">
        <v>1492946</v>
      </c>
      <c r="C81" s="16" t="s">
        <v>1744</v>
      </c>
      <c r="D81" s="17" t="s">
        <v>28</v>
      </c>
      <c r="E81" s="3">
        <f ca="1">MondayfollowingThirdFriday_Jun</f>
        <v>45831</v>
      </c>
      <c r="F81" s="3">
        <f t="shared" ca="1" si="9"/>
        <v>45821</v>
      </c>
      <c r="G81" s="3">
        <f t="shared" ca="1" si="10"/>
        <v>45827</v>
      </c>
      <c r="H81" s="2">
        <v>5</v>
      </c>
      <c r="I81" s="17" t="s">
        <v>16</v>
      </c>
      <c r="J81" s="3">
        <f t="shared" ca="1" si="8"/>
        <v>45740</v>
      </c>
      <c r="K81" s="3">
        <f t="shared" ca="1" si="11"/>
        <v>45730</v>
      </c>
      <c r="L81" s="3">
        <f t="shared" ca="1" si="12"/>
        <v>45736</v>
      </c>
      <c r="M81" s="9">
        <v>5</v>
      </c>
    </row>
    <row r="82" spans="2:13" x14ac:dyDescent="0.25">
      <c r="B82" s="15">
        <v>1492947</v>
      </c>
      <c r="C82" s="16" t="s">
        <v>1745</v>
      </c>
      <c r="D82" s="17" t="s">
        <v>28</v>
      </c>
      <c r="E82" s="3">
        <f ca="1">MondayfollowingThirdFriday_Jun</f>
        <v>45831</v>
      </c>
      <c r="F82" s="3">
        <f t="shared" ca="1" si="9"/>
        <v>45821</v>
      </c>
      <c r="G82" s="3">
        <f t="shared" ca="1" si="10"/>
        <v>45827</v>
      </c>
      <c r="H82" s="2">
        <v>5</v>
      </c>
      <c r="I82" s="17" t="s">
        <v>16</v>
      </c>
      <c r="J82" s="3">
        <f t="shared" ca="1" si="8"/>
        <v>45740</v>
      </c>
      <c r="K82" s="3">
        <f t="shared" ca="1" si="11"/>
        <v>45730</v>
      </c>
      <c r="L82" s="3">
        <f t="shared" ca="1" si="12"/>
        <v>45736</v>
      </c>
      <c r="M82" s="9">
        <v>5</v>
      </c>
    </row>
    <row r="83" spans="2:13" x14ac:dyDescent="0.25">
      <c r="B83" s="15">
        <v>1492948</v>
      </c>
      <c r="C83" s="16" t="s">
        <v>1746</v>
      </c>
      <c r="D83" s="17" t="s">
        <v>28</v>
      </c>
      <c r="E83" s="3">
        <f ca="1">MondayfollowingThirdFriday_Jun</f>
        <v>45831</v>
      </c>
      <c r="F83" s="3">
        <f t="shared" ca="1" si="9"/>
        <v>45821</v>
      </c>
      <c r="G83" s="3">
        <f t="shared" ca="1" si="10"/>
        <v>45827</v>
      </c>
      <c r="H83" s="2">
        <v>5</v>
      </c>
      <c r="I83" s="17" t="s">
        <v>16</v>
      </c>
      <c r="J83" s="3">
        <f t="shared" ca="1" si="8"/>
        <v>45740</v>
      </c>
      <c r="K83" s="3">
        <f t="shared" ca="1" si="11"/>
        <v>45730</v>
      </c>
      <c r="L83" s="3">
        <f t="shared" ca="1" si="12"/>
        <v>45736</v>
      </c>
      <c r="M83" s="9">
        <v>5</v>
      </c>
    </row>
    <row r="84" spans="2:13" x14ac:dyDescent="0.25">
      <c r="B84" s="15">
        <v>1492949</v>
      </c>
      <c r="C84" s="16" t="s">
        <v>1747</v>
      </c>
      <c r="D84" s="17" t="s">
        <v>28</v>
      </c>
      <c r="E84" s="3">
        <f ca="1">MondayfollowingThirdFriday_Jun</f>
        <v>45831</v>
      </c>
      <c r="F84" s="3">
        <f t="shared" ca="1" si="9"/>
        <v>45821</v>
      </c>
      <c r="G84" s="3">
        <f t="shared" ca="1" si="10"/>
        <v>45827</v>
      </c>
      <c r="H84" s="2">
        <v>5</v>
      </c>
      <c r="I84" s="17" t="s">
        <v>16</v>
      </c>
      <c r="J84" s="3">
        <f t="shared" ca="1" si="8"/>
        <v>45740</v>
      </c>
      <c r="K84" s="3">
        <f t="shared" ca="1" si="11"/>
        <v>45730</v>
      </c>
      <c r="L84" s="3">
        <f t="shared" ca="1" si="12"/>
        <v>45736</v>
      </c>
      <c r="M84" s="9">
        <v>5</v>
      </c>
    </row>
    <row r="85" spans="2:13" x14ac:dyDescent="0.25">
      <c r="B85" s="15">
        <v>1492950</v>
      </c>
      <c r="C85" s="16" t="s">
        <v>1748</v>
      </c>
      <c r="D85" s="17" t="s">
        <v>28</v>
      </c>
      <c r="E85" s="3">
        <f ca="1">MondayfollowingThirdFriday_Jun</f>
        <v>45831</v>
      </c>
      <c r="F85" s="3">
        <f t="shared" ca="1" si="9"/>
        <v>45821</v>
      </c>
      <c r="G85" s="3">
        <f t="shared" ca="1" si="10"/>
        <v>45827</v>
      </c>
      <c r="H85" s="2">
        <v>5</v>
      </c>
      <c r="I85" s="17" t="s">
        <v>16</v>
      </c>
      <c r="J85" s="3">
        <f t="shared" ca="1" si="8"/>
        <v>45740</v>
      </c>
      <c r="K85" s="3">
        <f t="shared" ca="1" si="11"/>
        <v>45730</v>
      </c>
      <c r="L85" s="3">
        <f t="shared" ca="1" si="12"/>
        <v>45736</v>
      </c>
      <c r="M85" s="9">
        <v>5</v>
      </c>
    </row>
    <row r="86" spans="2:13" x14ac:dyDescent="0.25">
      <c r="B86" s="15">
        <v>1492951</v>
      </c>
      <c r="C86" s="16" t="s">
        <v>1749</v>
      </c>
      <c r="D86" s="17" t="s">
        <v>28</v>
      </c>
      <c r="E86" s="3">
        <f ca="1">MondayfollowingThirdFriday_Jun</f>
        <v>45831</v>
      </c>
      <c r="F86" s="3">
        <f t="shared" ca="1" si="9"/>
        <v>45821</v>
      </c>
      <c r="G86" s="3">
        <f t="shared" ca="1" si="10"/>
        <v>45827</v>
      </c>
      <c r="H86" s="2">
        <v>5</v>
      </c>
      <c r="I86" s="17" t="s">
        <v>16</v>
      </c>
      <c r="J86" s="3">
        <f t="shared" ca="1" si="8"/>
        <v>45740</v>
      </c>
      <c r="K86" s="3">
        <f t="shared" ca="1" si="11"/>
        <v>45730</v>
      </c>
      <c r="L86" s="3">
        <f t="shared" ca="1" si="12"/>
        <v>45736</v>
      </c>
      <c r="M86" s="9">
        <v>5</v>
      </c>
    </row>
    <row r="87" spans="2:13" x14ac:dyDescent="0.25">
      <c r="B87" s="15">
        <v>1492952</v>
      </c>
      <c r="C87" s="16" t="s">
        <v>1750</v>
      </c>
      <c r="D87" s="17" t="s">
        <v>28</v>
      </c>
      <c r="E87" s="3">
        <f ca="1">MondayfollowingThirdFriday_Jun</f>
        <v>45831</v>
      </c>
      <c r="F87" s="3">
        <f t="shared" ca="1" si="9"/>
        <v>45821</v>
      </c>
      <c r="G87" s="3">
        <f t="shared" ca="1" si="10"/>
        <v>45827</v>
      </c>
      <c r="H87" s="2">
        <v>5</v>
      </c>
      <c r="I87" s="17" t="s">
        <v>16</v>
      </c>
      <c r="J87" s="3">
        <f t="shared" ca="1" si="8"/>
        <v>45740</v>
      </c>
      <c r="K87" s="3">
        <f t="shared" ca="1" si="11"/>
        <v>45730</v>
      </c>
      <c r="L87" s="3">
        <f t="shared" ca="1" si="12"/>
        <v>45736</v>
      </c>
      <c r="M87" s="9">
        <v>5</v>
      </c>
    </row>
    <row r="88" spans="2:13" x14ac:dyDescent="0.25">
      <c r="B88" s="15">
        <v>1492953</v>
      </c>
      <c r="C88" s="16" t="s">
        <v>1751</v>
      </c>
      <c r="D88" s="17" t="s">
        <v>28</v>
      </c>
      <c r="E88" s="3">
        <f ca="1">MondayfollowingThirdFriday_Jun</f>
        <v>45831</v>
      </c>
      <c r="F88" s="3">
        <f t="shared" ca="1" si="9"/>
        <v>45821</v>
      </c>
      <c r="G88" s="3">
        <f t="shared" ca="1" si="10"/>
        <v>45827</v>
      </c>
      <c r="H88" s="2">
        <v>5</v>
      </c>
      <c r="I88" s="17" t="s">
        <v>16</v>
      </c>
      <c r="J88" s="3">
        <f t="shared" ca="1" si="8"/>
        <v>45740</v>
      </c>
      <c r="K88" s="3">
        <f t="shared" ca="1" si="11"/>
        <v>45730</v>
      </c>
      <c r="L88" s="3">
        <f t="shared" ca="1" si="12"/>
        <v>45736</v>
      </c>
      <c r="M88" s="9">
        <v>5</v>
      </c>
    </row>
    <row r="89" spans="2:13" x14ac:dyDescent="0.25">
      <c r="B89" s="15">
        <v>1492954</v>
      </c>
      <c r="C89" s="16" t="s">
        <v>1752</v>
      </c>
      <c r="D89" s="17" t="s">
        <v>28</v>
      </c>
      <c r="E89" s="3">
        <f ca="1">MondayfollowingThirdFriday_Jun</f>
        <v>45831</v>
      </c>
      <c r="F89" s="3">
        <f t="shared" ca="1" si="9"/>
        <v>45821</v>
      </c>
      <c r="G89" s="3">
        <f t="shared" ca="1" si="10"/>
        <v>45827</v>
      </c>
      <c r="H89" s="2">
        <v>5</v>
      </c>
      <c r="I89" s="17" t="s">
        <v>16</v>
      </c>
      <c r="J89" s="3">
        <f t="shared" ca="1" si="8"/>
        <v>45740</v>
      </c>
      <c r="K89" s="3">
        <f t="shared" ca="1" si="11"/>
        <v>45730</v>
      </c>
      <c r="L89" s="3">
        <f t="shared" ca="1" si="12"/>
        <v>45736</v>
      </c>
      <c r="M89" s="9">
        <v>5</v>
      </c>
    </row>
    <row r="90" spans="2:13" x14ac:dyDescent="0.25">
      <c r="B90" s="15">
        <v>1492955</v>
      </c>
      <c r="C90" s="16" t="s">
        <v>1753</v>
      </c>
      <c r="D90" s="17" t="s">
        <v>28</v>
      </c>
      <c r="E90" s="3">
        <f ca="1">MondayfollowingThirdFriday_Jun</f>
        <v>45831</v>
      </c>
      <c r="F90" s="3">
        <f t="shared" ca="1" si="9"/>
        <v>45821</v>
      </c>
      <c r="G90" s="3">
        <f t="shared" ca="1" si="10"/>
        <v>45827</v>
      </c>
      <c r="H90" s="2">
        <v>5</v>
      </c>
      <c r="I90" s="17" t="s">
        <v>16</v>
      </c>
      <c r="J90" s="3">
        <f t="shared" ca="1" si="8"/>
        <v>45740</v>
      </c>
      <c r="K90" s="3">
        <f t="shared" ca="1" si="11"/>
        <v>45730</v>
      </c>
      <c r="L90" s="3">
        <f t="shared" ca="1" si="12"/>
        <v>45736</v>
      </c>
      <c r="M90" s="9">
        <v>5</v>
      </c>
    </row>
    <row r="91" spans="2:13" x14ac:dyDescent="0.25">
      <c r="B91" s="15">
        <v>1492956</v>
      </c>
      <c r="C91" s="16" t="s">
        <v>1754</v>
      </c>
      <c r="D91" s="17" t="s">
        <v>28</v>
      </c>
      <c r="E91" s="3">
        <f ca="1">MondayfollowingThirdFriday_Jun</f>
        <v>45831</v>
      </c>
      <c r="F91" s="3">
        <f t="shared" ca="1" si="9"/>
        <v>45821</v>
      </c>
      <c r="G91" s="3">
        <f t="shared" ca="1" si="10"/>
        <v>45827</v>
      </c>
      <c r="H91" s="2">
        <v>5</v>
      </c>
      <c r="I91" s="17" t="s">
        <v>16</v>
      </c>
      <c r="J91" s="3">
        <f t="shared" ca="1" si="8"/>
        <v>45740</v>
      </c>
      <c r="K91" s="3">
        <f t="shared" ca="1" si="11"/>
        <v>45730</v>
      </c>
      <c r="L91" s="3">
        <f t="shared" ca="1" si="12"/>
        <v>45736</v>
      </c>
      <c r="M91" s="9">
        <v>5</v>
      </c>
    </row>
    <row r="92" spans="2:13" x14ac:dyDescent="0.25">
      <c r="B92" s="15">
        <v>1492957</v>
      </c>
      <c r="C92" s="16" t="s">
        <v>1755</v>
      </c>
      <c r="D92" s="17" t="s">
        <v>28</v>
      </c>
      <c r="E92" s="3">
        <f ca="1">MondayfollowingThirdFriday_Jun</f>
        <v>45831</v>
      </c>
      <c r="F92" s="3">
        <f t="shared" ca="1" si="9"/>
        <v>45821</v>
      </c>
      <c r="G92" s="3">
        <f t="shared" ca="1" si="10"/>
        <v>45827</v>
      </c>
      <c r="H92" s="2">
        <v>5</v>
      </c>
      <c r="I92" s="17" t="s">
        <v>16</v>
      </c>
      <c r="J92" s="3">
        <f t="shared" ca="1" si="8"/>
        <v>45740</v>
      </c>
      <c r="K92" s="3">
        <f t="shared" ca="1" si="11"/>
        <v>45730</v>
      </c>
      <c r="L92" s="3">
        <f t="shared" ca="1" si="12"/>
        <v>45736</v>
      </c>
      <c r="M92" s="9">
        <v>5</v>
      </c>
    </row>
    <row r="93" spans="2:13" x14ac:dyDescent="0.25">
      <c r="B93" s="15">
        <v>1492958</v>
      </c>
      <c r="C93" s="16" t="s">
        <v>1756</v>
      </c>
      <c r="D93" s="17" t="s">
        <v>28</v>
      </c>
      <c r="E93" s="3">
        <f ca="1">MondayfollowingThirdFriday_Jun</f>
        <v>45831</v>
      </c>
      <c r="F93" s="3">
        <f t="shared" ca="1" si="9"/>
        <v>45821</v>
      </c>
      <c r="G93" s="3">
        <f t="shared" ca="1" si="10"/>
        <v>45827</v>
      </c>
      <c r="H93" s="2">
        <v>5</v>
      </c>
      <c r="I93" s="17" t="s">
        <v>16</v>
      </c>
      <c r="J93" s="3">
        <f t="shared" ca="1" si="8"/>
        <v>45740</v>
      </c>
      <c r="K93" s="3">
        <f t="shared" ca="1" si="11"/>
        <v>45730</v>
      </c>
      <c r="L93" s="3">
        <f t="shared" ca="1" si="12"/>
        <v>45736</v>
      </c>
      <c r="M93" s="9">
        <v>5</v>
      </c>
    </row>
    <row r="94" spans="2:13" x14ac:dyDescent="0.25">
      <c r="B94" s="15">
        <v>1492959</v>
      </c>
      <c r="C94" s="16" t="s">
        <v>1757</v>
      </c>
      <c r="D94" s="17" t="s">
        <v>28</v>
      </c>
      <c r="E94" s="3">
        <f ca="1">MondayfollowingThirdFriday_Jun</f>
        <v>45831</v>
      </c>
      <c r="F94" s="3">
        <f t="shared" ca="1" si="9"/>
        <v>45821</v>
      </c>
      <c r="G94" s="3">
        <f t="shared" ca="1" si="10"/>
        <v>45827</v>
      </c>
      <c r="H94" s="2">
        <v>5</v>
      </c>
      <c r="I94" s="17" t="s">
        <v>16</v>
      </c>
      <c r="J94" s="3">
        <f t="shared" ca="1" si="8"/>
        <v>45740</v>
      </c>
      <c r="K94" s="3">
        <f t="shared" ca="1" si="11"/>
        <v>45730</v>
      </c>
      <c r="L94" s="3">
        <f t="shared" ca="1" si="12"/>
        <v>45736</v>
      </c>
      <c r="M94" s="9">
        <v>5</v>
      </c>
    </row>
    <row r="95" spans="2:13" x14ac:dyDescent="0.25">
      <c r="B95" s="15">
        <v>2138972</v>
      </c>
      <c r="C95" s="16" t="s">
        <v>1758</v>
      </c>
      <c r="D95" s="17" t="s">
        <v>28</v>
      </c>
      <c r="E95" s="3">
        <f ca="1">MondayfollowingThirdFriday_Jun</f>
        <v>45831</v>
      </c>
      <c r="F95" s="3">
        <f t="shared" ca="1" si="9"/>
        <v>45821</v>
      </c>
      <c r="G95" s="3">
        <f t="shared" ca="1" si="10"/>
        <v>45827</v>
      </c>
      <c r="H95" s="2">
        <v>5</v>
      </c>
      <c r="I95" s="17" t="s">
        <v>16</v>
      </c>
      <c r="J95" s="3">
        <f t="shared" ca="1" si="8"/>
        <v>45740</v>
      </c>
      <c r="K95" s="3">
        <f t="shared" ca="1" si="11"/>
        <v>45730</v>
      </c>
      <c r="L95" s="3">
        <f t="shared" ca="1" si="12"/>
        <v>45736</v>
      </c>
      <c r="M95" s="9">
        <v>5</v>
      </c>
    </row>
    <row r="96" spans="2:13" x14ac:dyDescent="0.25">
      <c r="B96" s="15">
        <v>2138974</v>
      </c>
      <c r="C96" s="16" t="s">
        <v>1759</v>
      </c>
      <c r="D96" s="17" t="s">
        <v>28</v>
      </c>
      <c r="E96" s="3">
        <f ca="1">MondayfollowingThirdFriday_Jun</f>
        <v>45831</v>
      </c>
      <c r="F96" s="3">
        <f t="shared" ca="1" si="9"/>
        <v>45821</v>
      </c>
      <c r="G96" s="3">
        <f t="shared" ca="1" si="10"/>
        <v>45827</v>
      </c>
      <c r="H96" s="2">
        <v>5</v>
      </c>
      <c r="I96" s="17" t="s">
        <v>16</v>
      </c>
      <c r="J96" s="3">
        <f t="shared" ca="1" si="8"/>
        <v>45740</v>
      </c>
      <c r="K96" s="3">
        <f t="shared" ca="1" si="11"/>
        <v>45730</v>
      </c>
      <c r="L96" s="3">
        <f t="shared" ca="1" si="12"/>
        <v>45736</v>
      </c>
      <c r="M96" s="9">
        <v>5</v>
      </c>
    </row>
    <row r="97" spans="2:13" x14ac:dyDescent="0.25">
      <c r="B97" s="15">
        <v>2138977</v>
      </c>
      <c r="C97" s="16" t="s">
        <v>1760</v>
      </c>
      <c r="D97" s="17" t="s">
        <v>28</v>
      </c>
      <c r="E97" s="3">
        <f ca="1">MondayfollowingThirdFriday_Jun</f>
        <v>45831</v>
      </c>
      <c r="F97" s="3">
        <f t="shared" ca="1" si="9"/>
        <v>45821</v>
      </c>
      <c r="G97" s="3">
        <f t="shared" ca="1" si="10"/>
        <v>45827</v>
      </c>
      <c r="H97" s="2">
        <v>5</v>
      </c>
      <c r="I97" s="17" t="s">
        <v>16</v>
      </c>
      <c r="J97" s="3">
        <f t="shared" ca="1" si="8"/>
        <v>45740</v>
      </c>
      <c r="K97" s="3">
        <f t="shared" ca="1" si="11"/>
        <v>45730</v>
      </c>
      <c r="L97" s="3">
        <f t="shared" ca="1" si="12"/>
        <v>45736</v>
      </c>
      <c r="M97" s="9">
        <v>5</v>
      </c>
    </row>
    <row r="98" spans="2:13" x14ac:dyDescent="0.25">
      <c r="B98" s="15">
        <v>2226554</v>
      </c>
      <c r="C98" s="16" t="s">
        <v>1761</v>
      </c>
      <c r="D98" s="17" t="s">
        <v>28</v>
      </c>
      <c r="E98" s="3">
        <f ca="1">MondayfollowingThirdFriday_Jun</f>
        <v>45831</v>
      </c>
      <c r="F98" s="3">
        <f t="shared" ca="1" si="9"/>
        <v>45821</v>
      </c>
      <c r="G98" s="3">
        <f t="shared" ca="1" si="10"/>
        <v>45827</v>
      </c>
      <c r="H98" s="2">
        <v>5</v>
      </c>
      <c r="I98" s="17" t="s">
        <v>16</v>
      </c>
      <c r="J98" s="3">
        <f t="shared" ca="1" si="8"/>
        <v>45740</v>
      </c>
      <c r="K98" s="3">
        <f t="shared" ca="1" si="11"/>
        <v>45730</v>
      </c>
      <c r="L98" s="3">
        <f t="shared" ca="1" si="12"/>
        <v>45736</v>
      </c>
      <c r="M98" s="9">
        <v>5</v>
      </c>
    </row>
    <row r="99" spans="2:13" x14ac:dyDescent="0.25">
      <c r="B99" s="15">
        <v>2226556</v>
      </c>
      <c r="C99" s="16" t="s">
        <v>1762</v>
      </c>
      <c r="D99" s="17" t="s">
        <v>28</v>
      </c>
      <c r="E99" s="3">
        <f ca="1">MondayfollowingThirdFriday_Jun</f>
        <v>45831</v>
      </c>
      <c r="F99" s="3">
        <f t="shared" ca="1" si="9"/>
        <v>45821</v>
      </c>
      <c r="G99" s="3">
        <f t="shared" ca="1" si="10"/>
        <v>45827</v>
      </c>
      <c r="H99" s="2">
        <v>5</v>
      </c>
      <c r="I99" s="17" t="s">
        <v>16</v>
      </c>
      <c r="J99" s="3">
        <f t="shared" ca="1" si="8"/>
        <v>45740</v>
      </c>
      <c r="K99" s="3">
        <f t="shared" ca="1" si="11"/>
        <v>45730</v>
      </c>
      <c r="L99" s="3">
        <f t="shared" ca="1" si="12"/>
        <v>45736</v>
      </c>
      <c r="M99" s="9">
        <v>5</v>
      </c>
    </row>
    <row r="100" spans="2:13" x14ac:dyDescent="0.25">
      <c r="B100" s="15">
        <v>2226557</v>
      </c>
      <c r="C100" s="16" t="s">
        <v>1763</v>
      </c>
      <c r="D100" s="17" t="s">
        <v>28</v>
      </c>
      <c r="E100" s="3">
        <f ca="1">MondayfollowingThirdFriday_Jun</f>
        <v>45831</v>
      </c>
      <c r="F100" s="3">
        <f t="shared" ca="1" si="9"/>
        <v>45821</v>
      </c>
      <c r="G100" s="3">
        <f t="shared" ca="1" si="10"/>
        <v>45827</v>
      </c>
      <c r="H100" s="2">
        <v>5</v>
      </c>
      <c r="I100" s="17" t="s">
        <v>16</v>
      </c>
      <c r="J100" s="3">
        <f t="shared" ca="1" si="8"/>
        <v>45740</v>
      </c>
      <c r="K100" s="3">
        <f t="shared" ca="1" si="11"/>
        <v>45730</v>
      </c>
      <c r="L100" s="3">
        <f t="shared" ca="1" si="12"/>
        <v>45736</v>
      </c>
      <c r="M100" s="9">
        <v>5</v>
      </c>
    </row>
    <row r="101" spans="2:13" x14ac:dyDescent="0.25">
      <c r="B101" s="15">
        <v>2226558</v>
      </c>
      <c r="C101" s="16" t="s">
        <v>1764</v>
      </c>
      <c r="D101" s="17" t="s">
        <v>28</v>
      </c>
      <c r="E101" s="3">
        <f ca="1">MondayfollowingThirdFriday_Jun</f>
        <v>45831</v>
      </c>
      <c r="F101" s="3">
        <f t="shared" ca="1" si="9"/>
        <v>45821</v>
      </c>
      <c r="G101" s="3">
        <f t="shared" ca="1" si="10"/>
        <v>45827</v>
      </c>
      <c r="H101" s="2">
        <v>5</v>
      </c>
      <c r="I101" s="17" t="s">
        <v>16</v>
      </c>
      <c r="J101" s="3">
        <f t="shared" ca="1" si="8"/>
        <v>45740</v>
      </c>
      <c r="K101" s="3">
        <f t="shared" ca="1" si="11"/>
        <v>45730</v>
      </c>
      <c r="L101" s="3">
        <f t="shared" ca="1" si="12"/>
        <v>45736</v>
      </c>
      <c r="M101" s="9">
        <v>5</v>
      </c>
    </row>
    <row r="102" spans="2:13" x14ac:dyDescent="0.25">
      <c r="B102" s="15">
        <v>2226559</v>
      </c>
      <c r="C102" s="16" t="s">
        <v>1765</v>
      </c>
      <c r="D102" s="17" t="s">
        <v>28</v>
      </c>
      <c r="E102" s="3">
        <f ca="1">MondayfollowingThirdFriday_Jun</f>
        <v>45831</v>
      </c>
      <c r="F102" s="3">
        <f t="shared" ca="1" si="9"/>
        <v>45821</v>
      </c>
      <c r="G102" s="3">
        <f t="shared" ca="1" si="10"/>
        <v>45827</v>
      </c>
      <c r="H102" s="2">
        <v>5</v>
      </c>
      <c r="I102" s="17" t="s">
        <v>16</v>
      </c>
      <c r="J102" s="3">
        <f t="shared" ca="1" si="8"/>
        <v>45740</v>
      </c>
      <c r="K102" s="3">
        <f t="shared" ca="1" si="11"/>
        <v>45730</v>
      </c>
      <c r="L102" s="3">
        <f t="shared" ca="1" si="12"/>
        <v>45736</v>
      </c>
      <c r="M102" s="9">
        <v>5</v>
      </c>
    </row>
    <row r="103" spans="2:13" x14ac:dyDescent="0.25">
      <c r="B103" s="15">
        <v>2226560</v>
      </c>
      <c r="C103" s="16" t="s">
        <v>1766</v>
      </c>
      <c r="D103" s="17" t="s">
        <v>28</v>
      </c>
      <c r="E103" s="3">
        <f ca="1">MondayfollowingThirdFriday_Jun</f>
        <v>45831</v>
      </c>
      <c r="F103" s="3">
        <f t="shared" ca="1" si="9"/>
        <v>45821</v>
      </c>
      <c r="G103" s="3">
        <f t="shared" ca="1" si="10"/>
        <v>45827</v>
      </c>
      <c r="H103" s="2">
        <v>5</v>
      </c>
      <c r="I103" s="17" t="s">
        <v>16</v>
      </c>
      <c r="J103" s="3">
        <f t="shared" ca="1" si="8"/>
        <v>45740</v>
      </c>
      <c r="K103" s="3">
        <f t="shared" ca="1" si="11"/>
        <v>45730</v>
      </c>
      <c r="L103" s="3">
        <f t="shared" ca="1" si="12"/>
        <v>45736</v>
      </c>
      <c r="M103" s="9">
        <v>5</v>
      </c>
    </row>
    <row r="104" spans="2:13" x14ac:dyDescent="0.25">
      <c r="B104" s="15">
        <v>2226561</v>
      </c>
      <c r="C104" s="16" t="s">
        <v>1767</v>
      </c>
      <c r="D104" s="17" t="s">
        <v>28</v>
      </c>
      <c r="E104" s="3">
        <f ca="1">MondayfollowingThirdFriday_Jun</f>
        <v>45831</v>
      </c>
      <c r="F104" s="3">
        <f t="shared" ca="1" si="9"/>
        <v>45821</v>
      </c>
      <c r="G104" s="3">
        <f t="shared" ca="1" si="10"/>
        <v>45827</v>
      </c>
      <c r="H104" s="2">
        <v>5</v>
      </c>
      <c r="I104" s="17" t="s">
        <v>16</v>
      </c>
      <c r="J104" s="3">
        <f t="shared" ref="J104:J135" ca="1" si="13">MondayfollowingThirdFriday_MarJunSepDec</f>
        <v>45740</v>
      </c>
      <c r="K104" s="3">
        <f t="shared" ca="1" si="11"/>
        <v>45730</v>
      </c>
      <c r="L104" s="3">
        <f t="shared" ca="1" si="12"/>
        <v>45736</v>
      </c>
      <c r="M104" s="9">
        <v>5</v>
      </c>
    </row>
    <row r="105" spans="2:13" x14ac:dyDescent="0.25">
      <c r="B105" s="15">
        <v>2226562</v>
      </c>
      <c r="C105" s="16" t="s">
        <v>1768</v>
      </c>
      <c r="D105" s="17" t="s">
        <v>28</v>
      </c>
      <c r="E105" s="3">
        <f ca="1">MondayfollowingThirdFriday_Jun</f>
        <v>45831</v>
      </c>
      <c r="F105" s="3">
        <f t="shared" ca="1" si="9"/>
        <v>45821</v>
      </c>
      <c r="G105" s="3">
        <f t="shared" ca="1" si="10"/>
        <v>45827</v>
      </c>
      <c r="H105" s="2">
        <v>5</v>
      </c>
      <c r="I105" s="17" t="s">
        <v>16</v>
      </c>
      <c r="J105" s="3">
        <f t="shared" ca="1" si="13"/>
        <v>45740</v>
      </c>
      <c r="K105" s="3">
        <f t="shared" ca="1" si="11"/>
        <v>45730</v>
      </c>
      <c r="L105" s="3">
        <f t="shared" ca="1" si="12"/>
        <v>45736</v>
      </c>
      <c r="M105" s="9">
        <v>5</v>
      </c>
    </row>
    <row r="106" spans="2:13" x14ac:dyDescent="0.25">
      <c r="B106" s="15">
        <v>2226563</v>
      </c>
      <c r="C106" s="16" t="s">
        <v>1769</v>
      </c>
      <c r="D106" s="17" t="s">
        <v>28</v>
      </c>
      <c r="E106" s="3">
        <f ca="1">MondayfollowingThirdFriday_Jun</f>
        <v>45831</v>
      </c>
      <c r="F106" s="3">
        <f t="shared" ca="1" si="9"/>
        <v>45821</v>
      </c>
      <c r="G106" s="3">
        <f t="shared" ca="1" si="10"/>
        <v>45827</v>
      </c>
      <c r="H106" s="2">
        <v>5</v>
      </c>
      <c r="I106" s="17" t="s">
        <v>16</v>
      </c>
      <c r="J106" s="3">
        <f t="shared" ca="1" si="13"/>
        <v>45740</v>
      </c>
      <c r="K106" s="3">
        <f t="shared" ca="1" si="11"/>
        <v>45730</v>
      </c>
      <c r="L106" s="3">
        <f t="shared" ca="1" si="12"/>
        <v>45736</v>
      </c>
      <c r="M106" s="9">
        <v>5</v>
      </c>
    </row>
    <row r="107" spans="2:13" x14ac:dyDescent="0.25">
      <c r="B107" s="15">
        <v>2226564</v>
      </c>
      <c r="C107" s="16" t="s">
        <v>1770</v>
      </c>
      <c r="D107" s="17" t="s">
        <v>28</v>
      </c>
      <c r="E107" s="3">
        <f ca="1">MondayfollowingThirdFriday_Jun</f>
        <v>45831</v>
      </c>
      <c r="F107" s="3">
        <f t="shared" ca="1" si="9"/>
        <v>45821</v>
      </c>
      <c r="G107" s="3">
        <f t="shared" ca="1" si="10"/>
        <v>45827</v>
      </c>
      <c r="H107" s="2">
        <v>5</v>
      </c>
      <c r="I107" s="17" t="s">
        <v>16</v>
      </c>
      <c r="J107" s="3">
        <f t="shared" ca="1" si="13"/>
        <v>45740</v>
      </c>
      <c r="K107" s="3">
        <f t="shared" ca="1" si="11"/>
        <v>45730</v>
      </c>
      <c r="L107" s="3">
        <f t="shared" ca="1" si="12"/>
        <v>45736</v>
      </c>
      <c r="M107" s="9">
        <v>5</v>
      </c>
    </row>
    <row r="108" spans="2:13" x14ac:dyDescent="0.25">
      <c r="B108" s="15">
        <v>2226565</v>
      </c>
      <c r="C108" s="16" t="s">
        <v>1771</v>
      </c>
      <c r="D108" s="17" t="s">
        <v>28</v>
      </c>
      <c r="E108" s="3">
        <f ca="1">MondayfollowingThirdFriday_Jun</f>
        <v>45831</v>
      </c>
      <c r="F108" s="3">
        <f t="shared" ca="1" si="9"/>
        <v>45821</v>
      </c>
      <c r="G108" s="3">
        <f t="shared" ca="1" si="10"/>
        <v>45827</v>
      </c>
      <c r="H108" s="2">
        <v>5</v>
      </c>
      <c r="I108" s="17" t="s">
        <v>16</v>
      </c>
      <c r="J108" s="3">
        <f t="shared" ca="1" si="13"/>
        <v>45740</v>
      </c>
      <c r="K108" s="3">
        <f t="shared" ca="1" si="11"/>
        <v>45730</v>
      </c>
      <c r="L108" s="3">
        <f t="shared" ca="1" si="12"/>
        <v>45736</v>
      </c>
      <c r="M108" s="9">
        <v>5</v>
      </c>
    </row>
    <row r="109" spans="2:13" x14ac:dyDescent="0.25">
      <c r="B109" s="15">
        <v>2226566</v>
      </c>
      <c r="C109" s="16" t="s">
        <v>1772</v>
      </c>
      <c r="D109" s="17" t="s">
        <v>28</v>
      </c>
      <c r="E109" s="3">
        <f ca="1">MondayfollowingThirdFriday_Jun</f>
        <v>45831</v>
      </c>
      <c r="F109" s="3">
        <f t="shared" ca="1" si="9"/>
        <v>45821</v>
      </c>
      <c r="G109" s="3">
        <f t="shared" ca="1" si="10"/>
        <v>45827</v>
      </c>
      <c r="H109" s="2">
        <v>5</v>
      </c>
      <c r="I109" s="17" t="s">
        <v>16</v>
      </c>
      <c r="J109" s="3">
        <f t="shared" ca="1" si="13"/>
        <v>45740</v>
      </c>
      <c r="K109" s="3">
        <f t="shared" ca="1" si="11"/>
        <v>45730</v>
      </c>
      <c r="L109" s="3">
        <f t="shared" ca="1" si="12"/>
        <v>45736</v>
      </c>
      <c r="M109" s="9">
        <v>5</v>
      </c>
    </row>
    <row r="110" spans="2:13" x14ac:dyDescent="0.25">
      <c r="B110" s="15">
        <v>2226567</v>
      </c>
      <c r="C110" s="16" t="s">
        <v>1773</v>
      </c>
      <c r="D110" s="17" t="s">
        <v>28</v>
      </c>
      <c r="E110" s="3">
        <f ca="1">MondayfollowingThirdFriday_Jun</f>
        <v>45831</v>
      </c>
      <c r="F110" s="3">
        <f t="shared" ca="1" si="9"/>
        <v>45821</v>
      </c>
      <c r="G110" s="3">
        <f t="shared" ca="1" si="10"/>
        <v>45827</v>
      </c>
      <c r="H110" s="2">
        <v>5</v>
      </c>
      <c r="I110" s="17" t="s">
        <v>16</v>
      </c>
      <c r="J110" s="3">
        <f t="shared" ca="1" si="13"/>
        <v>45740</v>
      </c>
      <c r="K110" s="3">
        <f t="shared" ca="1" si="11"/>
        <v>45730</v>
      </c>
      <c r="L110" s="3">
        <f t="shared" ca="1" si="12"/>
        <v>45736</v>
      </c>
      <c r="M110" s="9">
        <v>5</v>
      </c>
    </row>
    <row r="111" spans="2:13" x14ac:dyDescent="0.25">
      <c r="B111" s="15">
        <v>2226568</v>
      </c>
      <c r="C111" s="16" t="s">
        <v>1774</v>
      </c>
      <c r="D111" s="17" t="s">
        <v>28</v>
      </c>
      <c r="E111" s="3">
        <f ca="1">MondayfollowingThirdFriday_Jun</f>
        <v>45831</v>
      </c>
      <c r="F111" s="3">
        <f t="shared" ca="1" si="9"/>
        <v>45821</v>
      </c>
      <c r="G111" s="3">
        <f t="shared" ca="1" si="10"/>
        <v>45827</v>
      </c>
      <c r="H111" s="2">
        <v>5</v>
      </c>
      <c r="I111" s="17" t="s">
        <v>16</v>
      </c>
      <c r="J111" s="3">
        <f t="shared" ca="1" si="13"/>
        <v>45740</v>
      </c>
      <c r="K111" s="3">
        <f t="shared" ca="1" si="11"/>
        <v>45730</v>
      </c>
      <c r="L111" s="3">
        <f t="shared" ca="1" si="12"/>
        <v>45736</v>
      </c>
      <c r="M111" s="9">
        <v>5</v>
      </c>
    </row>
    <row r="112" spans="2:13" x14ac:dyDescent="0.25">
      <c r="B112" s="15">
        <v>2226569</v>
      </c>
      <c r="C112" s="16" t="s">
        <v>1775</v>
      </c>
      <c r="D112" s="17" t="s">
        <v>28</v>
      </c>
      <c r="E112" s="3">
        <f ca="1">MondayfollowingThirdFriday_Jun</f>
        <v>45831</v>
      </c>
      <c r="F112" s="3">
        <f t="shared" ca="1" si="9"/>
        <v>45821</v>
      </c>
      <c r="G112" s="3">
        <f t="shared" ca="1" si="10"/>
        <v>45827</v>
      </c>
      <c r="H112" s="2">
        <v>5</v>
      </c>
      <c r="I112" s="17" t="s">
        <v>16</v>
      </c>
      <c r="J112" s="3">
        <f t="shared" ca="1" si="13"/>
        <v>45740</v>
      </c>
      <c r="K112" s="3">
        <f t="shared" ca="1" si="11"/>
        <v>45730</v>
      </c>
      <c r="L112" s="3">
        <f t="shared" ca="1" si="12"/>
        <v>45736</v>
      </c>
      <c r="M112" s="9">
        <v>5</v>
      </c>
    </row>
    <row r="113" spans="2:13" x14ac:dyDescent="0.25">
      <c r="B113" s="15">
        <v>2226570</v>
      </c>
      <c r="C113" s="16" t="s">
        <v>1776</v>
      </c>
      <c r="D113" s="17" t="s">
        <v>28</v>
      </c>
      <c r="E113" s="3">
        <f ca="1">MondayfollowingThirdFriday_Jun</f>
        <v>45831</v>
      </c>
      <c r="F113" s="3">
        <f t="shared" ca="1" si="9"/>
        <v>45821</v>
      </c>
      <c r="G113" s="3">
        <f t="shared" ca="1" si="10"/>
        <v>45827</v>
      </c>
      <c r="H113" s="2">
        <v>5</v>
      </c>
      <c r="I113" s="17" t="s">
        <v>16</v>
      </c>
      <c r="J113" s="3">
        <f t="shared" ca="1" si="13"/>
        <v>45740</v>
      </c>
      <c r="K113" s="3">
        <f t="shared" ca="1" si="11"/>
        <v>45730</v>
      </c>
      <c r="L113" s="3">
        <f t="shared" ca="1" si="12"/>
        <v>45736</v>
      </c>
      <c r="M113" s="9">
        <v>5</v>
      </c>
    </row>
    <row r="114" spans="2:13" x14ac:dyDescent="0.25">
      <c r="B114" s="15">
        <v>2226571</v>
      </c>
      <c r="C114" s="16" t="s">
        <v>1777</v>
      </c>
      <c r="D114" s="17" t="s">
        <v>28</v>
      </c>
      <c r="E114" s="3">
        <f ca="1">MondayfollowingThirdFriday_Jun</f>
        <v>45831</v>
      </c>
      <c r="F114" s="3">
        <f t="shared" ca="1" si="9"/>
        <v>45821</v>
      </c>
      <c r="G114" s="3">
        <f t="shared" ca="1" si="10"/>
        <v>45827</v>
      </c>
      <c r="H114" s="2">
        <v>5</v>
      </c>
      <c r="I114" s="17" t="s">
        <v>16</v>
      </c>
      <c r="J114" s="3">
        <f t="shared" ca="1" si="13"/>
        <v>45740</v>
      </c>
      <c r="K114" s="3">
        <f t="shared" ca="1" si="11"/>
        <v>45730</v>
      </c>
      <c r="L114" s="3">
        <f t="shared" ca="1" si="12"/>
        <v>45736</v>
      </c>
      <c r="M114" s="9">
        <v>5</v>
      </c>
    </row>
    <row r="115" spans="2:13" x14ac:dyDescent="0.25">
      <c r="B115" s="15">
        <v>2226572</v>
      </c>
      <c r="C115" s="16" t="s">
        <v>1778</v>
      </c>
      <c r="D115" s="17" t="s">
        <v>28</v>
      </c>
      <c r="E115" s="3">
        <f ca="1">MondayfollowingThirdFriday_Jun</f>
        <v>45831</v>
      </c>
      <c r="F115" s="3">
        <f t="shared" ca="1" si="9"/>
        <v>45821</v>
      </c>
      <c r="G115" s="3">
        <f t="shared" ca="1" si="10"/>
        <v>45827</v>
      </c>
      <c r="H115" s="2">
        <v>5</v>
      </c>
      <c r="I115" s="17" t="s">
        <v>16</v>
      </c>
      <c r="J115" s="3">
        <f t="shared" ca="1" si="13"/>
        <v>45740</v>
      </c>
      <c r="K115" s="3">
        <f t="shared" ca="1" si="11"/>
        <v>45730</v>
      </c>
      <c r="L115" s="3">
        <f t="shared" ca="1" si="12"/>
        <v>45736</v>
      </c>
      <c r="M115" s="9">
        <v>5</v>
      </c>
    </row>
    <row r="116" spans="2:13" x14ac:dyDescent="0.25">
      <c r="B116" s="15">
        <v>2226573</v>
      </c>
      <c r="C116" s="16" t="s">
        <v>1779</v>
      </c>
      <c r="D116" s="17" t="s">
        <v>28</v>
      </c>
      <c r="E116" s="3">
        <f ca="1">MondayfollowingThirdFriday_Jun</f>
        <v>45831</v>
      </c>
      <c r="F116" s="3">
        <f t="shared" ca="1" si="9"/>
        <v>45821</v>
      </c>
      <c r="G116" s="3">
        <f t="shared" ca="1" si="10"/>
        <v>45827</v>
      </c>
      <c r="H116" s="2">
        <v>5</v>
      </c>
      <c r="I116" s="17" t="s">
        <v>16</v>
      </c>
      <c r="J116" s="3">
        <f t="shared" ca="1" si="13"/>
        <v>45740</v>
      </c>
      <c r="K116" s="3">
        <f t="shared" ca="1" si="11"/>
        <v>45730</v>
      </c>
      <c r="L116" s="3">
        <f t="shared" ca="1" si="12"/>
        <v>45736</v>
      </c>
      <c r="M116" s="9">
        <v>5</v>
      </c>
    </row>
    <row r="117" spans="2:13" x14ac:dyDescent="0.25">
      <c r="B117" s="15">
        <v>2226574</v>
      </c>
      <c r="C117" s="16" t="s">
        <v>1780</v>
      </c>
      <c r="D117" s="17" t="s">
        <v>28</v>
      </c>
      <c r="E117" s="3">
        <f ca="1">MondayfollowingThirdFriday_Jun</f>
        <v>45831</v>
      </c>
      <c r="F117" s="3">
        <f t="shared" ca="1" si="9"/>
        <v>45821</v>
      </c>
      <c r="G117" s="3">
        <f t="shared" ca="1" si="10"/>
        <v>45827</v>
      </c>
      <c r="H117" s="2">
        <v>5</v>
      </c>
      <c r="I117" s="17" t="s">
        <v>16</v>
      </c>
      <c r="J117" s="3">
        <f t="shared" ca="1" si="13"/>
        <v>45740</v>
      </c>
      <c r="K117" s="3">
        <f t="shared" ca="1" si="11"/>
        <v>45730</v>
      </c>
      <c r="L117" s="3">
        <f t="shared" ca="1" si="12"/>
        <v>45736</v>
      </c>
      <c r="M117" s="9">
        <v>5</v>
      </c>
    </row>
    <row r="118" spans="2:13" x14ac:dyDescent="0.25">
      <c r="B118" s="15">
        <v>2226575</v>
      </c>
      <c r="C118" s="16" t="s">
        <v>1781</v>
      </c>
      <c r="D118" s="17" t="s">
        <v>28</v>
      </c>
      <c r="E118" s="3">
        <f ca="1">MondayfollowingThirdFriday_Jun</f>
        <v>45831</v>
      </c>
      <c r="F118" s="3">
        <f t="shared" ca="1" si="9"/>
        <v>45821</v>
      </c>
      <c r="G118" s="3">
        <f t="shared" ca="1" si="10"/>
        <v>45827</v>
      </c>
      <c r="H118" s="2">
        <v>5</v>
      </c>
      <c r="I118" s="17" t="s">
        <v>16</v>
      </c>
      <c r="J118" s="3">
        <f t="shared" ca="1" si="13"/>
        <v>45740</v>
      </c>
      <c r="K118" s="3">
        <f t="shared" ca="1" si="11"/>
        <v>45730</v>
      </c>
      <c r="L118" s="3">
        <f t="shared" ca="1" si="12"/>
        <v>45736</v>
      </c>
      <c r="M118" s="9">
        <v>5</v>
      </c>
    </row>
    <row r="119" spans="2:13" x14ac:dyDescent="0.25">
      <c r="B119" s="15">
        <v>2226576</v>
      </c>
      <c r="C119" s="16" t="s">
        <v>1782</v>
      </c>
      <c r="D119" s="17" t="s">
        <v>28</v>
      </c>
      <c r="E119" s="3">
        <f ca="1">MondayfollowingThirdFriday_Jun</f>
        <v>45831</v>
      </c>
      <c r="F119" s="3">
        <f t="shared" ca="1" si="9"/>
        <v>45821</v>
      </c>
      <c r="G119" s="3">
        <f t="shared" ca="1" si="10"/>
        <v>45827</v>
      </c>
      <c r="H119" s="2">
        <v>5</v>
      </c>
      <c r="I119" s="17" t="s">
        <v>16</v>
      </c>
      <c r="J119" s="3">
        <f t="shared" ca="1" si="13"/>
        <v>45740</v>
      </c>
      <c r="K119" s="3">
        <f t="shared" ca="1" si="11"/>
        <v>45730</v>
      </c>
      <c r="L119" s="3">
        <f t="shared" ca="1" si="12"/>
        <v>45736</v>
      </c>
      <c r="M119" s="9">
        <v>5</v>
      </c>
    </row>
    <row r="120" spans="2:13" x14ac:dyDescent="0.25">
      <c r="B120" s="15">
        <v>2226577</v>
      </c>
      <c r="C120" s="16" t="s">
        <v>1783</v>
      </c>
      <c r="D120" s="17" t="s">
        <v>28</v>
      </c>
      <c r="E120" s="3">
        <f ca="1">MondayfollowingThirdFriday_Jun</f>
        <v>45831</v>
      </c>
      <c r="F120" s="3">
        <f t="shared" ca="1" si="9"/>
        <v>45821</v>
      </c>
      <c r="G120" s="3">
        <f t="shared" ca="1" si="10"/>
        <v>45827</v>
      </c>
      <c r="H120" s="2">
        <v>5</v>
      </c>
      <c r="I120" s="17" t="s">
        <v>16</v>
      </c>
      <c r="J120" s="3">
        <f t="shared" ca="1" si="13"/>
        <v>45740</v>
      </c>
      <c r="K120" s="3">
        <f t="shared" ca="1" si="11"/>
        <v>45730</v>
      </c>
      <c r="L120" s="3">
        <f t="shared" ca="1" si="12"/>
        <v>45736</v>
      </c>
      <c r="M120" s="9">
        <v>5</v>
      </c>
    </row>
    <row r="121" spans="2:13" x14ac:dyDescent="0.25">
      <c r="B121" s="15">
        <v>2226578</v>
      </c>
      <c r="C121" s="16" t="s">
        <v>1784</v>
      </c>
      <c r="D121" s="17" t="s">
        <v>28</v>
      </c>
      <c r="E121" s="3">
        <f ca="1">MondayfollowingThirdFriday_Jun</f>
        <v>45831</v>
      </c>
      <c r="F121" s="3">
        <f t="shared" ca="1" si="9"/>
        <v>45821</v>
      </c>
      <c r="G121" s="3">
        <f t="shared" ca="1" si="10"/>
        <v>45827</v>
      </c>
      <c r="H121" s="2">
        <v>5</v>
      </c>
      <c r="I121" s="17" t="s">
        <v>16</v>
      </c>
      <c r="J121" s="3">
        <f t="shared" ca="1" si="13"/>
        <v>45740</v>
      </c>
      <c r="K121" s="3">
        <f t="shared" ca="1" si="11"/>
        <v>45730</v>
      </c>
      <c r="L121" s="3">
        <f t="shared" ca="1" si="12"/>
        <v>45736</v>
      </c>
      <c r="M121" s="9">
        <v>5</v>
      </c>
    </row>
    <row r="122" spans="2:13" x14ac:dyDescent="0.25">
      <c r="B122" s="15">
        <v>2226579</v>
      </c>
      <c r="C122" s="16" t="s">
        <v>1785</v>
      </c>
      <c r="D122" s="17" t="s">
        <v>28</v>
      </c>
      <c r="E122" s="3">
        <f ca="1">MondayfollowingThirdFriday_Jun</f>
        <v>45831</v>
      </c>
      <c r="F122" s="3">
        <f t="shared" ca="1" si="9"/>
        <v>45821</v>
      </c>
      <c r="G122" s="3">
        <f t="shared" ca="1" si="10"/>
        <v>45827</v>
      </c>
      <c r="H122" s="2">
        <v>5</v>
      </c>
      <c r="I122" s="17" t="s">
        <v>16</v>
      </c>
      <c r="J122" s="3">
        <f t="shared" ca="1" si="13"/>
        <v>45740</v>
      </c>
      <c r="K122" s="3">
        <f t="shared" ca="1" si="11"/>
        <v>45730</v>
      </c>
      <c r="L122" s="3">
        <f t="shared" ca="1" si="12"/>
        <v>45736</v>
      </c>
      <c r="M122" s="9">
        <v>5</v>
      </c>
    </row>
    <row r="123" spans="2:13" x14ac:dyDescent="0.25">
      <c r="B123" s="15">
        <v>2226580</v>
      </c>
      <c r="C123" s="16" t="s">
        <v>1786</v>
      </c>
      <c r="D123" s="17" t="s">
        <v>28</v>
      </c>
      <c r="E123" s="3">
        <f ca="1">MondayfollowingThirdFriday_Jun</f>
        <v>45831</v>
      </c>
      <c r="F123" s="3">
        <f t="shared" ca="1" si="9"/>
        <v>45821</v>
      </c>
      <c r="G123" s="3">
        <f t="shared" ca="1" si="10"/>
        <v>45827</v>
      </c>
      <c r="H123" s="2">
        <v>5</v>
      </c>
      <c r="I123" s="17" t="s">
        <v>16</v>
      </c>
      <c r="J123" s="3">
        <f t="shared" ca="1" si="13"/>
        <v>45740</v>
      </c>
      <c r="K123" s="3">
        <f t="shared" ca="1" si="11"/>
        <v>45730</v>
      </c>
      <c r="L123" s="3">
        <f t="shared" ca="1" si="12"/>
        <v>45736</v>
      </c>
      <c r="M123" s="9">
        <v>5</v>
      </c>
    </row>
    <row r="124" spans="2:13" x14ac:dyDescent="0.25">
      <c r="B124" s="15">
        <v>2226581</v>
      </c>
      <c r="C124" s="16" t="s">
        <v>1787</v>
      </c>
      <c r="D124" s="17" t="s">
        <v>28</v>
      </c>
      <c r="E124" s="3">
        <f ca="1">MondayfollowingThirdFriday_Jun</f>
        <v>45831</v>
      </c>
      <c r="F124" s="3">
        <f t="shared" ca="1" si="9"/>
        <v>45821</v>
      </c>
      <c r="G124" s="3">
        <f t="shared" ca="1" si="10"/>
        <v>45827</v>
      </c>
      <c r="H124" s="2">
        <v>5</v>
      </c>
      <c r="I124" s="17" t="s">
        <v>16</v>
      </c>
      <c r="J124" s="3">
        <f t="shared" ca="1" si="13"/>
        <v>45740</v>
      </c>
      <c r="K124" s="3">
        <f t="shared" ca="1" si="11"/>
        <v>45730</v>
      </c>
      <c r="L124" s="3">
        <f t="shared" ca="1" si="12"/>
        <v>45736</v>
      </c>
      <c r="M124" s="9">
        <v>5</v>
      </c>
    </row>
    <row r="125" spans="2:13" x14ac:dyDescent="0.25">
      <c r="B125" s="15">
        <v>2226582</v>
      </c>
      <c r="C125" s="16" t="s">
        <v>1788</v>
      </c>
      <c r="D125" s="17" t="s">
        <v>28</v>
      </c>
      <c r="E125" s="3">
        <f ca="1">MondayfollowingThirdFriday_Jun</f>
        <v>45831</v>
      </c>
      <c r="F125" s="3">
        <f t="shared" ca="1" si="9"/>
        <v>45821</v>
      </c>
      <c r="G125" s="3">
        <f t="shared" ca="1" si="10"/>
        <v>45827</v>
      </c>
      <c r="H125" s="2">
        <v>5</v>
      </c>
      <c r="I125" s="17" t="s">
        <v>16</v>
      </c>
      <c r="J125" s="3">
        <f t="shared" ca="1" si="13"/>
        <v>45740</v>
      </c>
      <c r="K125" s="3">
        <f t="shared" ca="1" si="11"/>
        <v>45730</v>
      </c>
      <c r="L125" s="3">
        <f t="shared" ca="1" si="12"/>
        <v>45736</v>
      </c>
      <c r="M125" s="9">
        <v>5</v>
      </c>
    </row>
    <row r="126" spans="2:13" x14ac:dyDescent="0.25">
      <c r="B126" s="15">
        <v>2226583</v>
      </c>
      <c r="C126" s="16" t="s">
        <v>1789</v>
      </c>
      <c r="D126" s="17" t="s">
        <v>28</v>
      </c>
      <c r="E126" s="3">
        <f ca="1">MondayfollowingThirdFriday_Jun</f>
        <v>45831</v>
      </c>
      <c r="F126" s="3">
        <f t="shared" ca="1" si="9"/>
        <v>45821</v>
      </c>
      <c r="G126" s="3">
        <f t="shared" ca="1" si="10"/>
        <v>45827</v>
      </c>
      <c r="H126" s="2">
        <v>5</v>
      </c>
      <c r="I126" s="17" t="s">
        <v>16</v>
      </c>
      <c r="J126" s="3">
        <f t="shared" ca="1" si="13"/>
        <v>45740</v>
      </c>
      <c r="K126" s="3">
        <f t="shared" ca="1" si="11"/>
        <v>45730</v>
      </c>
      <c r="L126" s="3">
        <f t="shared" ca="1" si="12"/>
        <v>45736</v>
      </c>
      <c r="M126" s="9">
        <v>5</v>
      </c>
    </row>
    <row r="127" spans="2:13" x14ac:dyDescent="0.25">
      <c r="B127" s="15">
        <v>2226584</v>
      </c>
      <c r="C127" s="16" t="s">
        <v>1790</v>
      </c>
      <c r="D127" s="17" t="s">
        <v>28</v>
      </c>
      <c r="E127" s="3">
        <f ca="1">MondayfollowingThirdFriday_Jun</f>
        <v>45831</v>
      </c>
      <c r="F127" s="3">
        <f t="shared" ca="1" si="9"/>
        <v>45821</v>
      </c>
      <c r="G127" s="3">
        <f t="shared" ca="1" si="10"/>
        <v>45827</v>
      </c>
      <c r="H127" s="2">
        <v>5</v>
      </c>
      <c r="I127" s="17" t="s">
        <v>16</v>
      </c>
      <c r="J127" s="3">
        <f t="shared" ca="1" si="13"/>
        <v>45740</v>
      </c>
      <c r="K127" s="3">
        <f t="shared" ca="1" si="11"/>
        <v>45730</v>
      </c>
      <c r="L127" s="3">
        <f t="shared" ca="1" si="12"/>
        <v>45736</v>
      </c>
      <c r="M127" s="9">
        <v>5</v>
      </c>
    </row>
    <row r="128" spans="2:13" x14ac:dyDescent="0.25">
      <c r="B128" s="15">
        <v>2226585</v>
      </c>
      <c r="C128" s="16" t="s">
        <v>1791</v>
      </c>
      <c r="D128" s="17" t="s">
        <v>28</v>
      </c>
      <c r="E128" s="3">
        <f ca="1">MondayfollowingThirdFriday_Jun</f>
        <v>45831</v>
      </c>
      <c r="F128" s="3">
        <f t="shared" ca="1" si="9"/>
        <v>45821</v>
      </c>
      <c r="G128" s="3">
        <f t="shared" ca="1" si="10"/>
        <v>45827</v>
      </c>
      <c r="H128" s="2">
        <v>5</v>
      </c>
      <c r="I128" s="17" t="s">
        <v>16</v>
      </c>
      <c r="J128" s="3">
        <f t="shared" ca="1" si="13"/>
        <v>45740</v>
      </c>
      <c r="K128" s="3">
        <f t="shared" ca="1" si="11"/>
        <v>45730</v>
      </c>
      <c r="L128" s="3">
        <f t="shared" ca="1" si="12"/>
        <v>45736</v>
      </c>
      <c r="M128" s="9">
        <v>5</v>
      </c>
    </row>
    <row r="129" spans="2:18" x14ac:dyDescent="0.25">
      <c r="B129" s="15">
        <v>2226586</v>
      </c>
      <c r="C129" s="16" t="s">
        <v>1792</v>
      </c>
      <c r="D129" s="17" t="s">
        <v>28</v>
      </c>
      <c r="E129" s="3">
        <f ca="1">MondayfollowingThirdFriday_Jun</f>
        <v>45831</v>
      </c>
      <c r="F129" s="3">
        <f t="shared" ca="1" si="9"/>
        <v>45821</v>
      </c>
      <c r="G129" s="3">
        <f t="shared" ca="1" si="10"/>
        <v>45827</v>
      </c>
      <c r="H129" s="2">
        <v>5</v>
      </c>
      <c r="I129" s="17" t="s">
        <v>16</v>
      </c>
      <c r="J129" s="3">
        <f t="shared" ca="1" si="13"/>
        <v>45740</v>
      </c>
      <c r="K129" s="3">
        <f t="shared" ca="1" si="11"/>
        <v>45730</v>
      </c>
      <c r="L129" s="3">
        <f t="shared" ca="1" si="12"/>
        <v>45736</v>
      </c>
      <c r="M129" s="9">
        <v>5</v>
      </c>
    </row>
    <row r="130" spans="2:18" x14ac:dyDescent="0.25">
      <c r="B130" s="15">
        <v>2226587</v>
      </c>
      <c r="C130" s="16" t="s">
        <v>1793</v>
      </c>
      <c r="D130" s="17" t="s">
        <v>28</v>
      </c>
      <c r="E130" s="3">
        <f ca="1">MondayfollowingThirdFriday_Jun</f>
        <v>45831</v>
      </c>
      <c r="F130" s="3">
        <f t="shared" ca="1" si="9"/>
        <v>45821</v>
      </c>
      <c r="G130" s="3">
        <f t="shared" ca="1" si="10"/>
        <v>45827</v>
      </c>
      <c r="H130" s="2">
        <v>5</v>
      </c>
      <c r="I130" s="17" t="s">
        <v>16</v>
      </c>
      <c r="J130" s="3">
        <f t="shared" ca="1" si="13"/>
        <v>45740</v>
      </c>
      <c r="K130" s="3">
        <f t="shared" ca="1" si="11"/>
        <v>45730</v>
      </c>
      <c r="L130" s="3">
        <f t="shared" ca="1" si="12"/>
        <v>45736</v>
      </c>
      <c r="M130" s="9">
        <v>5</v>
      </c>
    </row>
    <row r="131" spans="2:18" x14ac:dyDescent="0.25">
      <c r="B131" s="15">
        <v>2226588</v>
      </c>
      <c r="C131" s="16" t="s">
        <v>1794</v>
      </c>
      <c r="D131" s="17" t="s">
        <v>28</v>
      </c>
      <c r="E131" s="3">
        <f ca="1">MondayfollowingThirdFriday_Jun</f>
        <v>45831</v>
      </c>
      <c r="F131" s="3">
        <f t="shared" ca="1" si="9"/>
        <v>45821</v>
      </c>
      <c r="G131" s="3">
        <f t="shared" ca="1" si="10"/>
        <v>45827</v>
      </c>
      <c r="H131" s="2">
        <v>5</v>
      </c>
      <c r="I131" s="17" t="s">
        <v>16</v>
      </c>
      <c r="J131" s="3">
        <f t="shared" ca="1" si="13"/>
        <v>45740</v>
      </c>
      <c r="K131" s="3">
        <f t="shared" ca="1" si="11"/>
        <v>45730</v>
      </c>
      <c r="L131" s="3">
        <f t="shared" ca="1" si="12"/>
        <v>45736</v>
      </c>
      <c r="M131" s="9">
        <v>5</v>
      </c>
    </row>
    <row r="132" spans="2:18" x14ac:dyDescent="0.25">
      <c r="B132" s="15">
        <v>2226589</v>
      </c>
      <c r="C132" s="16" t="s">
        <v>1795</v>
      </c>
      <c r="D132" s="17" t="s">
        <v>28</v>
      </c>
      <c r="E132" s="3">
        <f ca="1">MondayfollowingThirdFriday_Jun</f>
        <v>45831</v>
      </c>
      <c r="F132" s="3">
        <f t="shared" ca="1" si="9"/>
        <v>45821</v>
      </c>
      <c r="G132" s="3">
        <f t="shared" ca="1" si="10"/>
        <v>45827</v>
      </c>
      <c r="H132" s="2">
        <v>5</v>
      </c>
      <c r="I132" s="17" t="s">
        <v>16</v>
      </c>
      <c r="J132" s="3">
        <f t="shared" ca="1" si="13"/>
        <v>45740</v>
      </c>
      <c r="K132" s="3">
        <f t="shared" ca="1" si="11"/>
        <v>45730</v>
      </c>
      <c r="L132" s="3">
        <f t="shared" ca="1" si="12"/>
        <v>45736</v>
      </c>
      <c r="M132" s="9">
        <v>5</v>
      </c>
    </row>
    <row r="133" spans="2:18" x14ac:dyDescent="0.25">
      <c r="B133" s="15">
        <v>2226590</v>
      </c>
      <c r="C133" s="16" t="s">
        <v>1796</v>
      </c>
      <c r="D133" s="17" t="s">
        <v>28</v>
      </c>
      <c r="E133" s="3">
        <f ca="1">MondayfollowingThirdFriday_Jun</f>
        <v>45831</v>
      </c>
      <c r="F133" s="3">
        <f t="shared" ca="1" si="9"/>
        <v>45821</v>
      </c>
      <c r="G133" s="3">
        <f t="shared" ca="1" si="10"/>
        <v>45827</v>
      </c>
      <c r="H133" s="2">
        <v>5</v>
      </c>
      <c r="I133" s="17" t="s">
        <v>16</v>
      </c>
      <c r="J133" s="3">
        <f t="shared" ca="1" si="13"/>
        <v>45740</v>
      </c>
      <c r="K133" s="3">
        <f t="shared" ca="1" si="11"/>
        <v>45730</v>
      </c>
      <c r="L133" s="3">
        <f t="shared" ca="1" si="12"/>
        <v>45736</v>
      </c>
      <c r="M133" s="9">
        <v>5</v>
      </c>
    </row>
    <row r="134" spans="2:18" x14ac:dyDescent="0.25">
      <c r="B134" s="15">
        <v>2226591</v>
      </c>
      <c r="C134" s="16" t="s">
        <v>1797</v>
      </c>
      <c r="D134" s="17" t="s">
        <v>28</v>
      </c>
      <c r="E134" s="3">
        <f ca="1">MondayfollowingThirdFriday_Jun</f>
        <v>45831</v>
      </c>
      <c r="F134" s="3">
        <f t="shared" ca="1" si="9"/>
        <v>45821</v>
      </c>
      <c r="G134" s="3">
        <f t="shared" ca="1" si="10"/>
        <v>45827</v>
      </c>
      <c r="H134" s="2">
        <v>5</v>
      </c>
      <c r="I134" s="17" t="s">
        <v>16</v>
      </c>
      <c r="J134" s="3">
        <f t="shared" ca="1" si="13"/>
        <v>45740</v>
      </c>
      <c r="K134" s="3">
        <f t="shared" ca="1" si="11"/>
        <v>45730</v>
      </c>
      <c r="L134" s="3">
        <f t="shared" ca="1" si="12"/>
        <v>45736</v>
      </c>
      <c r="M134" s="9">
        <v>5</v>
      </c>
    </row>
    <row r="135" spans="2:18" x14ac:dyDescent="0.25">
      <c r="B135" s="15">
        <v>2226592</v>
      </c>
      <c r="C135" s="16" t="s">
        <v>1798</v>
      </c>
      <c r="D135" s="17" t="s">
        <v>28</v>
      </c>
      <c r="E135" s="3">
        <f ca="1">MondayfollowingThirdFriday_Jun</f>
        <v>45831</v>
      </c>
      <c r="F135" s="3">
        <f t="shared" ca="1" si="9"/>
        <v>45821</v>
      </c>
      <c r="G135" s="3">
        <f t="shared" ca="1" si="10"/>
        <v>45827</v>
      </c>
      <c r="H135" s="2">
        <v>5</v>
      </c>
      <c r="I135" s="17" t="s">
        <v>16</v>
      </c>
      <c r="J135" s="3">
        <f t="shared" ca="1" si="13"/>
        <v>45740</v>
      </c>
      <c r="K135" s="3">
        <f t="shared" ca="1" si="11"/>
        <v>45730</v>
      </c>
      <c r="L135" s="3">
        <f t="shared" ca="1" si="12"/>
        <v>45736</v>
      </c>
      <c r="M135" s="9">
        <v>5</v>
      </c>
    </row>
    <row r="136" spans="2:18" x14ac:dyDescent="0.25">
      <c r="B136" s="15">
        <v>2226593</v>
      </c>
      <c r="C136" s="16" t="s">
        <v>1799</v>
      </c>
      <c r="D136" s="17" t="s">
        <v>28</v>
      </c>
      <c r="E136" s="3">
        <f ca="1">MondayfollowingThirdFriday_Jun</f>
        <v>45831</v>
      </c>
      <c r="F136" s="3">
        <f t="shared" ca="1" si="9"/>
        <v>45821</v>
      </c>
      <c r="G136" s="3">
        <f t="shared" ca="1" si="10"/>
        <v>45827</v>
      </c>
      <c r="H136" s="2">
        <v>5</v>
      </c>
      <c r="I136" s="17" t="s">
        <v>16</v>
      </c>
      <c r="J136" s="3">
        <f t="shared" ref="J136:J142" ca="1" si="14">MondayfollowingThirdFriday_MarJunSepDec</f>
        <v>45740</v>
      </c>
      <c r="K136" s="3">
        <f t="shared" ca="1" si="11"/>
        <v>45730</v>
      </c>
      <c r="L136" s="3">
        <f t="shared" ca="1" si="12"/>
        <v>45736</v>
      </c>
      <c r="M136" s="9">
        <v>5</v>
      </c>
    </row>
    <row r="137" spans="2:18" x14ac:dyDescent="0.25">
      <c r="B137" s="15">
        <v>2226594</v>
      </c>
      <c r="C137" s="16" t="s">
        <v>1800</v>
      </c>
      <c r="D137" s="17" t="s">
        <v>28</v>
      </c>
      <c r="E137" s="3">
        <f ca="1">MondayfollowingThirdFriday_Jun</f>
        <v>45831</v>
      </c>
      <c r="F137" s="3">
        <f t="shared" ref="F137:F142" ca="1" si="15">E137-10</f>
        <v>45821</v>
      </c>
      <c r="G137" s="3">
        <f t="shared" ref="G137:G142" ca="1" si="16">E137-4</f>
        <v>45827</v>
      </c>
      <c r="H137" s="2">
        <v>5</v>
      </c>
      <c r="I137" s="17" t="s">
        <v>16</v>
      </c>
      <c r="J137" s="3">
        <f t="shared" ca="1" si="14"/>
        <v>45740</v>
      </c>
      <c r="K137" s="3">
        <f t="shared" ref="K137:K142" ca="1" si="17">J137-10</f>
        <v>45730</v>
      </c>
      <c r="L137" s="3">
        <f t="shared" ref="L137:L142" ca="1" si="18">J137-4</f>
        <v>45736</v>
      </c>
      <c r="M137" s="9">
        <v>5</v>
      </c>
    </row>
    <row r="138" spans="2:18" x14ac:dyDescent="0.25">
      <c r="B138" s="15">
        <v>2226595</v>
      </c>
      <c r="C138" s="16" t="s">
        <v>1801</v>
      </c>
      <c r="D138" s="17" t="s">
        <v>28</v>
      </c>
      <c r="E138" s="3">
        <f ca="1">MondayfollowingThirdFriday_Jun</f>
        <v>45831</v>
      </c>
      <c r="F138" s="3">
        <f t="shared" ca="1" si="15"/>
        <v>45821</v>
      </c>
      <c r="G138" s="3">
        <f t="shared" ca="1" si="16"/>
        <v>45827</v>
      </c>
      <c r="H138" s="2">
        <v>5</v>
      </c>
      <c r="I138" s="17" t="s">
        <v>16</v>
      </c>
      <c r="J138" s="3">
        <f t="shared" ca="1" si="14"/>
        <v>45740</v>
      </c>
      <c r="K138" s="3">
        <f t="shared" ca="1" si="17"/>
        <v>45730</v>
      </c>
      <c r="L138" s="3">
        <f t="shared" ca="1" si="18"/>
        <v>45736</v>
      </c>
      <c r="M138" s="9">
        <v>5</v>
      </c>
    </row>
    <row r="139" spans="2:18" x14ac:dyDescent="0.25">
      <c r="B139" s="15">
        <v>2226596</v>
      </c>
      <c r="C139" s="16" t="s">
        <v>1802</v>
      </c>
      <c r="D139" s="17" t="s">
        <v>28</v>
      </c>
      <c r="E139" s="3">
        <f ca="1">MondayfollowingThirdFriday_Jun</f>
        <v>45831</v>
      </c>
      <c r="F139" s="3">
        <f t="shared" ca="1" si="15"/>
        <v>45821</v>
      </c>
      <c r="G139" s="3">
        <f t="shared" ca="1" si="16"/>
        <v>45827</v>
      </c>
      <c r="H139" s="2">
        <v>5</v>
      </c>
      <c r="I139" s="17" t="s">
        <v>16</v>
      </c>
      <c r="J139" s="3">
        <f t="shared" ca="1" si="14"/>
        <v>45740</v>
      </c>
      <c r="K139" s="3">
        <f t="shared" ca="1" si="17"/>
        <v>45730</v>
      </c>
      <c r="L139" s="3">
        <f t="shared" ca="1" si="18"/>
        <v>45736</v>
      </c>
      <c r="M139" s="9">
        <v>5</v>
      </c>
    </row>
    <row r="140" spans="2:18" x14ac:dyDescent="0.25">
      <c r="B140" s="15">
        <v>2226597</v>
      </c>
      <c r="C140" s="16" t="s">
        <v>1803</v>
      </c>
      <c r="D140" s="17" t="s">
        <v>28</v>
      </c>
      <c r="E140" s="3">
        <f ca="1">MondayfollowingThirdFriday_Jun</f>
        <v>45831</v>
      </c>
      <c r="F140" s="3">
        <f t="shared" ca="1" si="15"/>
        <v>45821</v>
      </c>
      <c r="G140" s="3">
        <f t="shared" ca="1" si="16"/>
        <v>45827</v>
      </c>
      <c r="H140" s="2">
        <v>5</v>
      </c>
      <c r="I140" s="17" t="s">
        <v>16</v>
      </c>
      <c r="J140" s="3">
        <f t="shared" ca="1" si="14"/>
        <v>45740</v>
      </c>
      <c r="K140" s="3">
        <f t="shared" ca="1" si="17"/>
        <v>45730</v>
      </c>
      <c r="L140" s="3">
        <f t="shared" ca="1" si="18"/>
        <v>45736</v>
      </c>
      <c r="M140" s="9">
        <v>5</v>
      </c>
    </row>
    <row r="141" spans="2:18" x14ac:dyDescent="0.25">
      <c r="B141" s="15">
        <v>2226598</v>
      </c>
      <c r="C141" s="16" t="s">
        <v>1804</v>
      </c>
      <c r="D141" s="17" t="s">
        <v>28</v>
      </c>
      <c r="E141" s="3">
        <f ca="1">MondayfollowingThirdFriday_Jun</f>
        <v>45831</v>
      </c>
      <c r="F141" s="3">
        <f t="shared" ca="1" si="15"/>
        <v>45821</v>
      </c>
      <c r="G141" s="3">
        <f t="shared" ca="1" si="16"/>
        <v>45827</v>
      </c>
      <c r="H141" s="2">
        <v>5</v>
      </c>
      <c r="I141" s="17" t="s">
        <v>16</v>
      </c>
      <c r="J141" s="3">
        <f t="shared" ca="1" si="14"/>
        <v>45740</v>
      </c>
      <c r="K141" s="3">
        <f t="shared" ca="1" si="17"/>
        <v>45730</v>
      </c>
      <c r="L141" s="3">
        <f t="shared" ca="1" si="18"/>
        <v>45736</v>
      </c>
      <c r="M141" s="9">
        <v>5</v>
      </c>
      <c r="R141" s="52"/>
    </row>
    <row r="142" spans="2:18" x14ac:dyDescent="0.25">
      <c r="B142" s="15">
        <v>2226599</v>
      </c>
      <c r="C142" s="16" t="s">
        <v>1805</v>
      </c>
      <c r="D142" s="17" t="s">
        <v>28</v>
      </c>
      <c r="E142" s="3">
        <f ca="1">MondayfollowingThirdFriday_Jun</f>
        <v>45831</v>
      </c>
      <c r="F142" s="3">
        <f t="shared" ca="1" si="15"/>
        <v>45821</v>
      </c>
      <c r="G142" s="3">
        <f t="shared" ca="1" si="16"/>
        <v>45827</v>
      </c>
      <c r="H142" s="2">
        <v>5</v>
      </c>
      <c r="I142" s="17" t="s">
        <v>16</v>
      </c>
      <c r="J142" s="3">
        <f t="shared" ca="1" si="14"/>
        <v>45740</v>
      </c>
      <c r="K142" s="3">
        <f t="shared" ca="1" si="17"/>
        <v>45730</v>
      </c>
      <c r="L142" s="3">
        <f t="shared" ca="1" si="18"/>
        <v>45736</v>
      </c>
      <c r="M142" s="9">
        <v>5</v>
      </c>
    </row>
    <row r="143" spans="2:18" x14ac:dyDescent="0.25">
      <c r="B143" s="15">
        <v>2749632</v>
      </c>
      <c r="C143" s="56" t="s">
        <v>1806</v>
      </c>
      <c r="D143" s="17" t="s">
        <v>28</v>
      </c>
      <c r="E143" s="3" cm="1">
        <f t="array" aca="1" ref="E143" ca="1">WORKDAY(EOMONTH(FirstBusinessDay_Jul,-4),1)</f>
        <v>45992</v>
      </c>
      <c r="F143" s="2" t="s">
        <v>1051</v>
      </c>
      <c r="G143" s="2" t="s">
        <v>1051</v>
      </c>
      <c r="H143" s="2" t="s">
        <v>1051</v>
      </c>
      <c r="I143" s="17" t="s">
        <v>729</v>
      </c>
      <c r="J143" s="3">
        <f ca="1">FirstBusinessday_Mon</f>
        <v>45748</v>
      </c>
      <c r="K143" s="2" t="s">
        <v>1051</v>
      </c>
      <c r="L143" s="2" t="s">
        <v>1051</v>
      </c>
      <c r="M143" s="48" t="s">
        <v>1051</v>
      </c>
    </row>
    <row r="144" spans="2:18" x14ac:dyDescent="0.25">
      <c r="B144" s="15">
        <v>2749633</v>
      </c>
      <c r="C144" s="56" t="s">
        <v>1807</v>
      </c>
      <c r="D144" s="17" t="s">
        <v>28</v>
      </c>
      <c r="E144" s="3" cm="1">
        <f t="array" aca="1" ref="E144" ca="1">WORKDAY(EOMONTH(FirstBusinessDay_Jul,-4),1)</f>
        <v>45992</v>
      </c>
      <c r="F144" s="2" t="s">
        <v>1051</v>
      </c>
      <c r="G144" s="2" t="s">
        <v>1051</v>
      </c>
      <c r="H144" s="2" t="s">
        <v>1051</v>
      </c>
      <c r="I144" s="17" t="s">
        <v>729</v>
      </c>
      <c r="J144" s="3">
        <f ca="1">FirstBusinessday_Mon</f>
        <v>45748</v>
      </c>
      <c r="K144" s="2" t="s">
        <v>1051</v>
      </c>
      <c r="L144" s="2" t="s">
        <v>1051</v>
      </c>
      <c r="M144" s="48" t="s">
        <v>1051</v>
      </c>
    </row>
    <row r="145" spans="2:13" x14ac:dyDescent="0.25">
      <c r="B145" s="15">
        <v>2749639</v>
      </c>
      <c r="C145" s="56" t="s">
        <v>1808</v>
      </c>
      <c r="D145" s="17" t="s">
        <v>28</v>
      </c>
      <c r="E145" s="3" cm="1">
        <f t="array" aca="1" ref="E145" ca="1">WORKDAY(EOMONTH(FirstBusinessDay_Jul,-4),1)</f>
        <v>45992</v>
      </c>
      <c r="F145" s="2" t="s">
        <v>1051</v>
      </c>
      <c r="G145" s="2" t="s">
        <v>1051</v>
      </c>
      <c r="H145" s="2" t="s">
        <v>1051</v>
      </c>
      <c r="I145" s="17" t="s">
        <v>729</v>
      </c>
      <c r="J145" s="3">
        <f ca="1">FirstBusinessday_Mon</f>
        <v>45748</v>
      </c>
      <c r="K145" s="2" t="s">
        <v>1051</v>
      </c>
      <c r="L145" s="2" t="s">
        <v>1051</v>
      </c>
      <c r="M145" s="48" t="s">
        <v>1051</v>
      </c>
    </row>
    <row r="146" spans="2:13" x14ac:dyDescent="0.25">
      <c r="B146" s="15">
        <v>2749640</v>
      </c>
      <c r="C146" s="56" t="s">
        <v>1809</v>
      </c>
      <c r="D146" s="17" t="s">
        <v>28</v>
      </c>
      <c r="E146" s="3" cm="1">
        <f t="array" aca="1" ref="E146" ca="1">WORKDAY(EOMONTH(FirstBusinessDay_Jul,-4),1)</f>
        <v>45992</v>
      </c>
      <c r="F146" s="2" t="s">
        <v>1051</v>
      </c>
      <c r="G146" s="2" t="s">
        <v>1051</v>
      </c>
      <c r="H146" s="2" t="s">
        <v>1051</v>
      </c>
      <c r="I146" s="17" t="s">
        <v>729</v>
      </c>
      <c r="J146" s="3">
        <f ca="1">FirstBusinessday_Mon</f>
        <v>45748</v>
      </c>
      <c r="K146" s="2" t="s">
        <v>1051</v>
      </c>
      <c r="L146" s="2" t="s">
        <v>1051</v>
      </c>
      <c r="M146" s="48" t="s">
        <v>1051</v>
      </c>
    </row>
    <row r="147" spans="2:13" x14ac:dyDescent="0.25">
      <c r="B147" s="15">
        <v>2756919</v>
      </c>
      <c r="C147" s="56" t="s">
        <v>1810</v>
      </c>
      <c r="D147" s="17" t="s">
        <v>28</v>
      </c>
      <c r="E147" s="3" cm="1">
        <f t="array" aca="1" ref="E147" ca="1">WORKDAY(EOMONTH(FirstBusinessDay_Jul,-4),1)</f>
        <v>45992</v>
      </c>
      <c r="F147" s="2" t="s">
        <v>1051</v>
      </c>
      <c r="G147" s="2" t="s">
        <v>1051</v>
      </c>
      <c r="H147" s="2" t="s">
        <v>1051</v>
      </c>
      <c r="I147" s="17" t="s">
        <v>729</v>
      </c>
      <c r="J147" s="3">
        <f ca="1">FirstBusinessday_Mon</f>
        <v>45748</v>
      </c>
      <c r="K147" s="2" t="s">
        <v>1051</v>
      </c>
      <c r="L147" s="2" t="s">
        <v>1051</v>
      </c>
      <c r="M147" s="48" t="s">
        <v>1051</v>
      </c>
    </row>
    <row r="148" spans="2:13" x14ac:dyDescent="0.25">
      <c r="B148" s="15">
        <v>2756920</v>
      </c>
      <c r="C148" s="56" t="s">
        <v>1811</v>
      </c>
      <c r="D148" s="17" t="s">
        <v>28</v>
      </c>
      <c r="E148" s="3" cm="1">
        <f t="array" aca="1" ref="E148" ca="1">WORKDAY(EOMONTH(FirstBusinessDay_Jul,-4),1)</f>
        <v>45992</v>
      </c>
      <c r="F148" s="2" t="s">
        <v>1051</v>
      </c>
      <c r="G148" s="2" t="s">
        <v>1051</v>
      </c>
      <c r="H148" s="2" t="s">
        <v>1051</v>
      </c>
      <c r="I148" s="17" t="s">
        <v>729</v>
      </c>
      <c r="J148" s="3">
        <f ca="1">FirstBusinessday_Mon</f>
        <v>45748</v>
      </c>
      <c r="K148" s="2" t="s">
        <v>1051</v>
      </c>
      <c r="L148" s="2" t="s">
        <v>1051</v>
      </c>
      <c r="M148" s="48" t="s">
        <v>1051</v>
      </c>
    </row>
    <row r="149" spans="2:13" x14ac:dyDescent="0.25">
      <c r="B149" s="15">
        <v>2756921</v>
      </c>
      <c r="C149" s="56" t="s">
        <v>1812</v>
      </c>
      <c r="D149" s="17" t="s">
        <v>28</v>
      </c>
      <c r="E149" s="3" cm="1">
        <f t="array" aca="1" ref="E149" ca="1">WORKDAY(EOMONTH(FirstBusinessDay_Jul,-4),1)</f>
        <v>45992</v>
      </c>
      <c r="F149" s="2" t="s">
        <v>1051</v>
      </c>
      <c r="G149" s="2" t="s">
        <v>1051</v>
      </c>
      <c r="H149" s="2" t="s">
        <v>1051</v>
      </c>
      <c r="I149" s="17" t="s">
        <v>729</v>
      </c>
      <c r="J149" s="3">
        <f ca="1">FirstBusinessday_Mon</f>
        <v>45748</v>
      </c>
      <c r="K149" s="2" t="s">
        <v>1051</v>
      </c>
      <c r="L149" s="2" t="s">
        <v>1051</v>
      </c>
      <c r="M149" s="48" t="s">
        <v>1051</v>
      </c>
    </row>
    <row r="150" spans="2:13" x14ac:dyDescent="0.25">
      <c r="B150" s="15">
        <v>2756922</v>
      </c>
      <c r="C150" s="56" t="s">
        <v>1813</v>
      </c>
      <c r="D150" s="17" t="s">
        <v>28</v>
      </c>
      <c r="E150" s="3" cm="1">
        <f t="array" aca="1" ref="E150" ca="1">WORKDAY(EOMONTH(FirstBusinessDay_Jul,-4),1)</f>
        <v>45992</v>
      </c>
      <c r="F150" s="2" t="s">
        <v>1051</v>
      </c>
      <c r="G150" s="2" t="s">
        <v>1051</v>
      </c>
      <c r="H150" s="2" t="s">
        <v>1051</v>
      </c>
      <c r="I150" s="17" t="s">
        <v>729</v>
      </c>
      <c r="J150" s="3">
        <f ca="1">FirstBusinessday_Mon</f>
        <v>45748</v>
      </c>
      <c r="K150" s="2" t="s">
        <v>1051</v>
      </c>
      <c r="L150" s="2" t="s">
        <v>1051</v>
      </c>
      <c r="M150" s="48" t="s">
        <v>1051</v>
      </c>
    </row>
    <row r="151" spans="2:13" x14ac:dyDescent="0.25">
      <c r="B151" s="15">
        <v>3291370</v>
      </c>
      <c r="C151" s="56" t="s">
        <v>1814</v>
      </c>
      <c r="D151" s="2" t="s">
        <v>28</v>
      </c>
      <c r="E151" s="3" cm="1">
        <f t="array" aca="1" ref="E151" ca="1">WORKDAY(EOMONTH(FirstBusinessDay_Jul,-4),1)</f>
        <v>45992</v>
      </c>
      <c r="F151" s="2" t="s">
        <v>1051</v>
      </c>
      <c r="G151" s="2" t="s">
        <v>1051</v>
      </c>
      <c r="H151" s="2" t="s">
        <v>1051</v>
      </c>
      <c r="I151" s="17" t="s">
        <v>729</v>
      </c>
      <c r="J151" s="3">
        <f ca="1">FirstBusinessday_Mon</f>
        <v>45748</v>
      </c>
      <c r="K151" s="2" t="s">
        <v>1051</v>
      </c>
      <c r="L151" s="2" t="s">
        <v>1051</v>
      </c>
      <c r="M151" s="48" t="s">
        <v>1051</v>
      </c>
    </row>
    <row r="152" spans="2:13" x14ac:dyDescent="0.25">
      <c r="B152" s="15">
        <v>3290586</v>
      </c>
      <c r="C152" s="56" t="s">
        <v>1815</v>
      </c>
      <c r="D152" s="2" t="s">
        <v>28</v>
      </c>
      <c r="E152" s="3" cm="1">
        <f t="array" aca="1" ref="E152" ca="1">WORKDAY(EOMONTH(FirstBusinessDay_Jul,-4),1)</f>
        <v>45992</v>
      </c>
      <c r="F152" s="2" t="s">
        <v>1051</v>
      </c>
      <c r="G152" s="2" t="s">
        <v>1051</v>
      </c>
      <c r="H152" s="2" t="s">
        <v>1051</v>
      </c>
      <c r="I152" s="17" t="s">
        <v>729</v>
      </c>
      <c r="J152" s="3">
        <f ca="1">FirstBusinessday_Mon</f>
        <v>45748</v>
      </c>
      <c r="K152" s="2" t="s">
        <v>1051</v>
      </c>
      <c r="L152" s="2" t="s">
        <v>1051</v>
      </c>
      <c r="M152" s="48" t="s">
        <v>1051</v>
      </c>
    </row>
    <row r="153" spans="2:13" x14ac:dyDescent="0.25">
      <c r="B153" s="15">
        <v>3290584</v>
      </c>
      <c r="C153" s="56" t="s">
        <v>1816</v>
      </c>
      <c r="D153" s="2" t="s">
        <v>28</v>
      </c>
      <c r="E153" s="3" cm="1">
        <f t="array" aca="1" ref="E153" ca="1">WORKDAY(EOMONTH(FirstBusinessDay_Jul,-4),1)</f>
        <v>45992</v>
      </c>
      <c r="F153" s="2" t="s">
        <v>1051</v>
      </c>
      <c r="G153" s="2" t="s">
        <v>1051</v>
      </c>
      <c r="H153" s="2" t="s">
        <v>1051</v>
      </c>
      <c r="I153" s="17" t="s">
        <v>729</v>
      </c>
      <c r="J153" s="3">
        <f ca="1">FirstBusinessday_Mon</f>
        <v>45748</v>
      </c>
      <c r="K153" s="2" t="s">
        <v>1051</v>
      </c>
      <c r="L153" s="2" t="s">
        <v>1051</v>
      </c>
      <c r="M153" s="48" t="s">
        <v>1051</v>
      </c>
    </row>
    <row r="154" spans="2:13" x14ac:dyDescent="0.25">
      <c r="B154" s="15">
        <v>3290588</v>
      </c>
      <c r="C154" s="56" t="s">
        <v>1817</v>
      </c>
      <c r="D154" s="2" t="s">
        <v>28</v>
      </c>
      <c r="E154" s="3" cm="1">
        <f t="array" aca="1" ref="E154" ca="1">WORKDAY(EOMONTH(FirstBusinessDay_Jul,-4),1)</f>
        <v>45992</v>
      </c>
      <c r="F154" s="2" t="s">
        <v>1051</v>
      </c>
      <c r="G154" s="2" t="s">
        <v>1051</v>
      </c>
      <c r="H154" s="2" t="s">
        <v>1051</v>
      </c>
      <c r="I154" s="17" t="s">
        <v>729</v>
      </c>
      <c r="J154" s="3">
        <f ca="1">FirstBusinessday_Mon</f>
        <v>45748</v>
      </c>
      <c r="K154" s="2" t="s">
        <v>1051</v>
      </c>
      <c r="L154" s="2" t="s">
        <v>1051</v>
      </c>
      <c r="M154" s="48" t="s">
        <v>1051</v>
      </c>
    </row>
    <row r="155" spans="2:13" x14ac:dyDescent="0.25">
      <c r="B155" s="15">
        <v>3290590</v>
      </c>
      <c r="C155" s="56" t="s">
        <v>1818</v>
      </c>
      <c r="D155" s="2" t="s">
        <v>28</v>
      </c>
      <c r="E155" s="3" cm="1">
        <f t="array" aca="1" ref="E155" ca="1">WORKDAY(EOMONTH(FirstBusinessDay_Jul,-4),1)</f>
        <v>45992</v>
      </c>
      <c r="F155" s="2" t="s">
        <v>1051</v>
      </c>
      <c r="G155" s="2" t="s">
        <v>1051</v>
      </c>
      <c r="H155" s="2" t="s">
        <v>1051</v>
      </c>
      <c r="I155" s="17" t="s">
        <v>729</v>
      </c>
      <c r="J155" s="3">
        <f ca="1">FirstBusinessday_Mon</f>
        <v>45748</v>
      </c>
      <c r="K155" s="2" t="s">
        <v>1051</v>
      </c>
      <c r="L155" s="2" t="s">
        <v>1051</v>
      </c>
      <c r="M155" s="48" t="s">
        <v>1051</v>
      </c>
    </row>
    <row r="156" spans="2:13" x14ac:dyDescent="0.25">
      <c r="B156" s="15">
        <v>3290585</v>
      </c>
      <c r="C156" s="56" t="s">
        <v>1819</v>
      </c>
      <c r="D156" s="2" t="s">
        <v>28</v>
      </c>
      <c r="E156" s="3" cm="1">
        <f t="array" aca="1" ref="E156" ca="1">WORKDAY(EOMONTH(FirstBusinessDay_Jul,-4),1)</f>
        <v>45992</v>
      </c>
      <c r="F156" s="2" t="s">
        <v>1051</v>
      </c>
      <c r="G156" s="2" t="s">
        <v>1051</v>
      </c>
      <c r="H156" s="2" t="s">
        <v>1051</v>
      </c>
      <c r="I156" s="17" t="s">
        <v>729</v>
      </c>
      <c r="J156" s="3">
        <f ca="1">FirstBusinessday_Mon</f>
        <v>45748</v>
      </c>
      <c r="K156" s="2" t="s">
        <v>1051</v>
      </c>
      <c r="L156" s="2" t="s">
        <v>1051</v>
      </c>
      <c r="M156" s="48" t="s">
        <v>1051</v>
      </c>
    </row>
    <row r="157" spans="2:13" x14ac:dyDescent="0.25">
      <c r="B157" s="15">
        <v>3290587</v>
      </c>
      <c r="C157" s="56" t="s">
        <v>1820</v>
      </c>
      <c r="D157" s="2" t="s">
        <v>28</v>
      </c>
      <c r="E157" s="3" cm="1">
        <f t="array" aca="1" ref="E157" ca="1">WORKDAY(EOMONTH(FirstBusinessDay_Jul,-4),1)</f>
        <v>45992</v>
      </c>
      <c r="F157" s="2" t="s">
        <v>1051</v>
      </c>
      <c r="G157" s="2" t="s">
        <v>1051</v>
      </c>
      <c r="H157" s="2" t="s">
        <v>1051</v>
      </c>
      <c r="I157" s="17" t="s">
        <v>729</v>
      </c>
      <c r="J157" s="3">
        <f ca="1">FirstBusinessday_Mon</f>
        <v>45748</v>
      </c>
      <c r="K157" s="2" t="s">
        <v>1051</v>
      </c>
      <c r="L157" s="2" t="s">
        <v>1051</v>
      </c>
      <c r="M157" s="48" t="s">
        <v>1051</v>
      </c>
    </row>
    <row r="158" spans="2:13" x14ac:dyDescent="0.25">
      <c r="B158" s="8">
        <v>3056559</v>
      </c>
      <c r="C158" s="50" t="s">
        <v>1821</v>
      </c>
      <c r="D158" s="2" t="s">
        <v>28</v>
      </c>
      <c r="E158" s="3" cm="1">
        <f t="array" aca="1" ref="E158" ca="1">WORKDAY(EOMONTH(FirstBusinessDay_Jul,-4),1)</f>
        <v>45992</v>
      </c>
      <c r="F158" s="2" t="s">
        <v>1051</v>
      </c>
      <c r="G158" s="2" t="s">
        <v>1051</v>
      </c>
      <c r="H158" s="2" t="s">
        <v>1051</v>
      </c>
      <c r="I158" s="17" t="s">
        <v>729</v>
      </c>
      <c r="J158" s="3">
        <f ca="1">FirstBusinessday_Mon</f>
        <v>45748</v>
      </c>
      <c r="K158" s="2" t="s">
        <v>1051</v>
      </c>
      <c r="L158" s="2" t="s">
        <v>1051</v>
      </c>
      <c r="M158" s="48" t="s">
        <v>1051</v>
      </c>
    </row>
    <row r="159" spans="2:13" x14ac:dyDescent="0.25">
      <c r="B159" s="8">
        <v>3056552</v>
      </c>
      <c r="C159" s="50" t="s">
        <v>1822</v>
      </c>
      <c r="D159" s="2" t="s">
        <v>28</v>
      </c>
      <c r="E159" s="3" cm="1">
        <f t="array" aca="1" ref="E159" ca="1">WORKDAY(EOMONTH(FirstBusinessDay_Jul,-4),1)</f>
        <v>45992</v>
      </c>
      <c r="F159" s="2" t="s">
        <v>1051</v>
      </c>
      <c r="G159" s="2" t="s">
        <v>1051</v>
      </c>
      <c r="H159" s="2" t="s">
        <v>1051</v>
      </c>
      <c r="I159" s="17" t="s">
        <v>729</v>
      </c>
      <c r="J159" s="3">
        <f ca="1">FirstBusinessday_Mon</f>
        <v>45748</v>
      </c>
      <c r="K159" s="2" t="s">
        <v>1051</v>
      </c>
      <c r="L159" s="2" t="s">
        <v>1051</v>
      </c>
      <c r="M159" s="48" t="s">
        <v>1051</v>
      </c>
    </row>
    <row r="160" spans="2:13" x14ac:dyDescent="0.25">
      <c r="B160" s="8">
        <v>3056553</v>
      </c>
      <c r="C160" s="50" t="s">
        <v>1823</v>
      </c>
      <c r="D160" s="2" t="s">
        <v>28</v>
      </c>
      <c r="E160" s="3" cm="1">
        <f t="array" aca="1" ref="E160" ca="1">WORKDAY(EOMONTH(FirstBusinessDay_Jul,-4),1)</f>
        <v>45992</v>
      </c>
      <c r="F160" s="2" t="s">
        <v>1051</v>
      </c>
      <c r="G160" s="2" t="s">
        <v>1051</v>
      </c>
      <c r="H160" s="2" t="s">
        <v>1051</v>
      </c>
      <c r="I160" s="17" t="s">
        <v>729</v>
      </c>
      <c r="J160" s="3">
        <f ca="1">FirstBusinessday_Mon</f>
        <v>45748</v>
      </c>
      <c r="K160" s="2" t="s">
        <v>1051</v>
      </c>
      <c r="L160" s="2" t="s">
        <v>1051</v>
      </c>
      <c r="M160" s="48" t="s">
        <v>1051</v>
      </c>
    </row>
    <row r="161" spans="2:13" x14ac:dyDescent="0.25">
      <c r="B161" s="8">
        <v>3056554</v>
      </c>
      <c r="C161" s="50" t="s">
        <v>1824</v>
      </c>
      <c r="D161" s="2" t="s">
        <v>28</v>
      </c>
      <c r="E161" s="3" cm="1">
        <f t="array" aca="1" ref="E161" ca="1">WORKDAY(EOMONTH(FirstBusinessDay_Jul,-4),1)</f>
        <v>45992</v>
      </c>
      <c r="F161" s="2" t="s">
        <v>1051</v>
      </c>
      <c r="G161" s="2" t="s">
        <v>1051</v>
      </c>
      <c r="H161" s="2" t="s">
        <v>1051</v>
      </c>
      <c r="I161" s="17" t="s">
        <v>729</v>
      </c>
      <c r="J161" s="3">
        <f ca="1">FirstBusinessday_Mon</f>
        <v>45748</v>
      </c>
      <c r="K161" s="2" t="s">
        <v>1051</v>
      </c>
      <c r="L161" s="2" t="s">
        <v>1051</v>
      </c>
      <c r="M161" s="48" t="s">
        <v>1051</v>
      </c>
    </row>
    <row r="162" spans="2:13" x14ac:dyDescent="0.25">
      <c r="B162" s="8">
        <v>3056555</v>
      </c>
      <c r="C162" s="50" t="s">
        <v>1825</v>
      </c>
      <c r="D162" s="2" t="s">
        <v>28</v>
      </c>
      <c r="E162" s="3" cm="1">
        <f t="array" aca="1" ref="E162" ca="1">WORKDAY(EOMONTH(FirstBusinessDay_Jul,-4),1)</f>
        <v>45992</v>
      </c>
      <c r="F162" s="2" t="s">
        <v>1051</v>
      </c>
      <c r="G162" s="2" t="s">
        <v>1051</v>
      </c>
      <c r="H162" s="2" t="s">
        <v>1051</v>
      </c>
      <c r="I162" s="17" t="s">
        <v>729</v>
      </c>
      <c r="J162" s="3">
        <f ca="1">FirstBusinessday_Mon</f>
        <v>45748</v>
      </c>
      <c r="K162" s="2" t="s">
        <v>1051</v>
      </c>
      <c r="L162" s="2" t="s">
        <v>1051</v>
      </c>
      <c r="M162" s="48" t="s">
        <v>1051</v>
      </c>
    </row>
    <row r="163" spans="2:13" x14ac:dyDescent="0.25">
      <c r="B163" s="8">
        <v>3056556</v>
      </c>
      <c r="C163" s="50" t="s">
        <v>1826</v>
      </c>
      <c r="D163" s="2" t="s">
        <v>28</v>
      </c>
      <c r="E163" s="3" cm="1">
        <f t="array" aca="1" ref="E163" ca="1">WORKDAY(EOMONTH(FirstBusinessDay_Jul,-4),1)</f>
        <v>45992</v>
      </c>
      <c r="F163" s="2" t="s">
        <v>1051</v>
      </c>
      <c r="G163" s="2" t="s">
        <v>1051</v>
      </c>
      <c r="H163" s="2" t="s">
        <v>1051</v>
      </c>
      <c r="I163" s="17" t="s">
        <v>729</v>
      </c>
      <c r="J163" s="3">
        <f ca="1">FirstBusinessday_Mon</f>
        <v>45748</v>
      </c>
      <c r="K163" s="2" t="s">
        <v>1051</v>
      </c>
      <c r="L163" s="2" t="s">
        <v>1051</v>
      </c>
      <c r="M163" s="9" t="s">
        <v>1051</v>
      </c>
    </row>
    <row r="164" spans="2:13" x14ac:dyDescent="0.25">
      <c r="B164" s="8">
        <v>3056557</v>
      </c>
      <c r="C164" s="50" t="s">
        <v>1827</v>
      </c>
      <c r="D164" s="2" t="s">
        <v>28</v>
      </c>
      <c r="E164" s="3" cm="1">
        <f t="array" aca="1" ref="E164" ca="1">WORKDAY(EOMONTH(FirstBusinessDay_Jul,-4),1)</f>
        <v>45992</v>
      </c>
      <c r="F164" s="2" t="s">
        <v>1051</v>
      </c>
      <c r="G164" s="2" t="s">
        <v>1051</v>
      </c>
      <c r="H164" s="2" t="s">
        <v>1051</v>
      </c>
      <c r="I164" s="17" t="s">
        <v>729</v>
      </c>
      <c r="J164" s="3">
        <f ca="1">FirstBusinessday_Mon</f>
        <v>45748</v>
      </c>
      <c r="K164" s="2" t="s">
        <v>1051</v>
      </c>
      <c r="L164" s="2" t="s">
        <v>1051</v>
      </c>
      <c r="M164" s="9" t="s">
        <v>1051</v>
      </c>
    </row>
    <row r="165" spans="2:13" x14ac:dyDescent="0.25">
      <c r="B165" s="89" t="s">
        <v>1828</v>
      </c>
      <c r="C165" s="90"/>
      <c r="D165" s="90"/>
      <c r="E165" s="90"/>
      <c r="F165" s="90"/>
      <c r="G165" s="90"/>
      <c r="H165" s="90"/>
      <c r="I165" s="90"/>
      <c r="J165" s="90"/>
      <c r="K165" s="90"/>
      <c r="L165" s="90"/>
      <c r="M165" s="91"/>
    </row>
    <row r="166" spans="2:13" x14ac:dyDescent="0.25">
      <c r="B166" s="8" t="s">
        <v>1829</v>
      </c>
      <c r="C166" s="1" t="s">
        <v>1830</v>
      </c>
      <c r="D166" s="2" t="s">
        <v>28</v>
      </c>
      <c r="E166" s="3">
        <f ca="1">MondayfollowingThirdFriday_Jun</f>
        <v>45831</v>
      </c>
      <c r="F166" s="3">
        <f t="shared" ref="F166:F198" ca="1" si="19">E166-10</f>
        <v>45821</v>
      </c>
      <c r="G166" s="3">
        <f t="shared" ref="G166:G170" ca="1" si="20">E166-4</f>
        <v>45827</v>
      </c>
      <c r="H166" s="2">
        <v>5</v>
      </c>
      <c r="I166" s="2" t="s">
        <v>16</v>
      </c>
      <c r="J166" s="3">
        <f ca="1">MondayfollowingThirdFriday_MarJunSepDec</f>
        <v>45740</v>
      </c>
      <c r="K166" s="3">
        <f t="shared" ref="K166:K170" ca="1" si="21">J166-10</f>
        <v>45730</v>
      </c>
      <c r="L166" s="3">
        <f t="shared" ref="L166:L170" ca="1" si="22">J166-4</f>
        <v>45736</v>
      </c>
      <c r="M166" s="9">
        <v>5</v>
      </c>
    </row>
    <row r="167" spans="2:13" x14ac:dyDescent="0.25">
      <c r="B167" s="8" t="s">
        <v>1831</v>
      </c>
      <c r="C167" s="1" t="s">
        <v>1832</v>
      </c>
      <c r="D167" s="2" t="s">
        <v>28</v>
      </c>
      <c r="E167" s="3">
        <f ca="1">MondayfollowingThirdFriday_Jun</f>
        <v>45831</v>
      </c>
      <c r="F167" s="3">
        <f t="shared" ca="1" si="19"/>
        <v>45821</v>
      </c>
      <c r="G167" s="3">
        <f t="shared" ca="1" si="20"/>
        <v>45827</v>
      </c>
      <c r="H167" s="2">
        <v>5</v>
      </c>
      <c r="I167" s="2" t="s">
        <v>16</v>
      </c>
      <c r="J167" s="3">
        <f ca="1">MondayfollowingThirdFriday_MarJunSepDec</f>
        <v>45740</v>
      </c>
      <c r="K167" s="3">
        <f t="shared" ca="1" si="21"/>
        <v>45730</v>
      </c>
      <c r="L167" s="3">
        <f t="shared" ca="1" si="22"/>
        <v>45736</v>
      </c>
      <c r="M167" s="9">
        <v>5</v>
      </c>
    </row>
    <row r="168" spans="2:13" x14ac:dyDescent="0.25">
      <c r="B168" s="8" t="s">
        <v>1833</v>
      </c>
      <c r="C168" s="1" t="s">
        <v>1834</v>
      </c>
      <c r="D168" s="2" t="s">
        <v>28</v>
      </c>
      <c r="E168" s="3">
        <f ca="1">MondayfollowingThirdFriday_Jun</f>
        <v>45831</v>
      </c>
      <c r="F168" s="3">
        <f t="shared" ca="1" si="19"/>
        <v>45821</v>
      </c>
      <c r="G168" s="3">
        <f t="shared" ca="1" si="20"/>
        <v>45827</v>
      </c>
      <c r="H168" s="2">
        <v>5</v>
      </c>
      <c r="I168" s="2" t="s">
        <v>16</v>
      </c>
      <c r="J168" s="3">
        <f ca="1">MondayfollowingThirdFriday_MarJunSepDec</f>
        <v>45740</v>
      </c>
      <c r="K168" s="3">
        <f t="shared" ca="1" si="21"/>
        <v>45730</v>
      </c>
      <c r="L168" s="3">
        <f t="shared" ca="1" si="22"/>
        <v>45736</v>
      </c>
      <c r="M168" s="9">
        <v>5</v>
      </c>
    </row>
    <row r="169" spans="2:13" x14ac:dyDescent="0.25">
      <c r="B169" s="8" t="s">
        <v>1835</v>
      </c>
      <c r="C169" s="1" t="s">
        <v>1836</v>
      </c>
      <c r="D169" s="2" t="s">
        <v>28</v>
      </c>
      <c r="E169" s="3">
        <f ca="1">MondayfollowingThirdFriday_Jun</f>
        <v>45831</v>
      </c>
      <c r="F169" s="3">
        <f t="shared" ca="1" si="19"/>
        <v>45821</v>
      </c>
      <c r="G169" s="3">
        <f t="shared" ca="1" si="20"/>
        <v>45827</v>
      </c>
      <c r="H169" s="2">
        <v>5</v>
      </c>
      <c r="I169" s="2" t="s">
        <v>16</v>
      </c>
      <c r="J169" s="3">
        <f ca="1">MondayfollowingThirdFriday_MarJunSepDec</f>
        <v>45740</v>
      </c>
      <c r="K169" s="3">
        <f t="shared" ca="1" si="21"/>
        <v>45730</v>
      </c>
      <c r="L169" s="3">
        <f t="shared" ca="1" si="22"/>
        <v>45736</v>
      </c>
      <c r="M169" s="9">
        <v>5</v>
      </c>
    </row>
    <row r="170" spans="2:13" x14ac:dyDescent="0.25">
      <c r="B170" s="15" t="s">
        <v>1837</v>
      </c>
      <c r="C170" s="16" t="s">
        <v>1838</v>
      </c>
      <c r="D170" s="17" t="s">
        <v>28</v>
      </c>
      <c r="E170" s="3">
        <f ca="1">MondayfollowingThirdFriday_Jun</f>
        <v>45831</v>
      </c>
      <c r="F170" s="3">
        <f t="shared" ca="1" si="19"/>
        <v>45821</v>
      </c>
      <c r="G170" s="3">
        <f t="shared" ca="1" si="20"/>
        <v>45827</v>
      </c>
      <c r="H170" s="2">
        <v>5</v>
      </c>
      <c r="I170" s="17" t="s">
        <v>16</v>
      </c>
      <c r="J170" s="3">
        <f ca="1">MondayfollowingThirdFriday_MarJunSepDec</f>
        <v>45740</v>
      </c>
      <c r="K170" s="3">
        <f t="shared" ca="1" si="21"/>
        <v>45730</v>
      </c>
      <c r="L170" s="3">
        <f t="shared" ca="1" si="22"/>
        <v>45736</v>
      </c>
      <c r="M170" s="9">
        <v>5</v>
      </c>
    </row>
    <row r="171" spans="2:13" x14ac:dyDescent="0.25">
      <c r="B171" s="89" t="s">
        <v>1839</v>
      </c>
      <c r="C171" s="90"/>
      <c r="D171" s="90"/>
      <c r="E171" s="90"/>
      <c r="F171" s="90"/>
      <c r="G171" s="90"/>
      <c r="H171" s="90"/>
      <c r="I171" s="90"/>
      <c r="J171" s="90"/>
      <c r="K171" s="90"/>
      <c r="L171" s="90"/>
      <c r="M171" s="91"/>
    </row>
    <row r="172" spans="2:13" x14ac:dyDescent="0.25">
      <c r="B172" s="8" t="s">
        <v>1840</v>
      </c>
      <c r="C172" s="1" t="s">
        <v>1841</v>
      </c>
      <c r="D172" s="2" t="s">
        <v>28</v>
      </c>
      <c r="E172" s="3">
        <f ca="1">MondayfollowingThirdFriday_Jun</f>
        <v>45831</v>
      </c>
      <c r="F172" s="3">
        <f t="shared" ca="1" si="19"/>
        <v>45821</v>
      </c>
      <c r="G172" s="3">
        <f t="shared" ref="G172:G198" ca="1" si="23">E172-4</f>
        <v>45827</v>
      </c>
      <c r="H172" s="2">
        <v>5</v>
      </c>
      <c r="I172" s="2" t="s">
        <v>16</v>
      </c>
      <c r="J172" s="3">
        <f t="shared" ref="J172:J198" ca="1" si="24">MondayfollowingThirdFriday_MarJunSepDec</f>
        <v>45740</v>
      </c>
      <c r="K172" s="3">
        <f t="shared" ref="K172:K198" ca="1" si="25">J172-10</f>
        <v>45730</v>
      </c>
      <c r="L172" s="3">
        <f t="shared" ref="L172:L198" ca="1" si="26">J172-4</f>
        <v>45736</v>
      </c>
      <c r="M172" s="9">
        <v>5</v>
      </c>
    </row>
    <row r="173" spans="2:13" x14ac:dyDescent="0.25">
      <c r="B173" s="8" t="s">
        <v>1842</v>
      </c>
      <c r="C173" s="1" t="s">
        <v>1843</v>
      </c>
      <c r="D173" s="2" t="s">
        <v>28</v>
      </c>
      <c r="E173" s="3">
        <f ca="1">MondayfollowingThirdFriday_Jun</f>
        <v>45831</v>
      </c>
      <c r="F173" s="3">
        <f t="shared" ca="1" si="19"/>
        <v>45821</v>
      </c>
      <c r="G173" s="3">
        <f t="shared" ca="1" si="23"/>
        <v>45827</v>
      </c>
      <c r="H173" s="2">
        <v>5</v>
      </c>
      <c r="I173" s="2" t="s">
        <v>16</v>
      </c>
      <c r="J173" s="3">
        <f t="shared" ca="1" si="24"/>
        <v>45740</v>
      </c>
      <c r="K173" s="3">
        <f t="shared" ca="1" si="25"/>
        <v>45730</v>
      </c>
      <c r="L173" s="3">
        <f t="shared" ca="1" si="26"/>
        <v>45736</v>
      </c>
      <c r="M173" s="9">
        <v>5</v>
      </c>
    </row>
    <row r="174" spans="2:13" x14ac:dyDescent="0.25">
      <c r="B174" s="8" t="s">
        <v>1844</v>
      </c>
      <c r="C174" s="1" t="s">
        <v>1845</v>
      </c>
      <c r="D174" s="2" t="s">
        <v>28</v>
      </c>
      <c r="E174" s="3">
        <f ca="1">MondayfollowingThirdFriday_Jun</f>
        <v>45831</v>
      </c>
      <c r="F174" s="3">
        <f t="shared" ca="1" si="19"/>
        <v>45821</v>
      </c>
      <c r="G174" s="3">
        <f t="shared" ca="1" si="23"/>
        <v>45827</v>
      </c>
      <c r="H174" s="2">
        <v>5</v>
      </c>
      <c r="I174" s="2" t="s">
        <v>16</v>
      </c>
      <c r="J174" s="3">
        <f t="shared" ca="1" si="24"/>
        <v>45740</v>
      </c>
      <c r="K174" s="3">
        <f t="shared" ca="1" si="25"/>
        <v>45730</v>
      </c>
      <c r="L174" s="3">
        <f t="shared" ca="1" si="26"/>
        <v>45736</v>
      </c>
      <c r="M174" s="9">
        <v>5</v>
      </c>
    </row>
    <row r="175" spans="2:13" x14ac:dyDescent="0.25">
      <c r="B175" s="8">
        <v>3124726</v>
      </c>
      <c r="C175" s="1" t="s">
        <v>1846</v>
      </c>
      <c r="D175" s="2" t="s">
        <v>28</v>
      </c>
      <c r="E175" s="3">
        <f ca="1">MondayfollowingThirdFriday_Jun</f>
        <v>45831</v>
      </c>
      <c r="F175" s="3">
        <f t="shared" ca="1" si="19"/>
        <v>45821</v>
      </c>
      <c r="G175" s="3">
        <f t="shared" ref="G175:G177" ca="1" si="27">E175-4</f>
        <v>45827</v>
      </c>
      <c r="H175" s="2">
        <v>5</v>
      </c>
      <c r="I175" s="2" t="s">
        <v>16</v>
      </c>
      <c r="J175" s="3">
        <f t="shared" ca="1" si="24"/>
        <v>45740</v>
      </c>
      <c r="K175" s="3">
        <f t="shared" ca="1" si="25"/>
        <v>45730</v>
      </c>
      <c r="L175" s="3">
        <f t="shared" ref="L175:L177" ca="1" si="28">J175-4</f>
        <v>45736</v>
      </c>
      <c r="M175" s="9">
        <v>5</v>
      </c>
    </row>
    <row r="176" spans="2:13" x14ac:dyDescent="0.25">
      <c r="B176" s="8">
        <v>3124727</v>
      </c>
      <c r="C176" s="1" t="s">
        <v>1847</v>
      </c>
      <c r="D176" s="2" t="s">
        <v>28</v>
      </c>
      <c r="E176" s="3">
        <f ca="1">MondayfollowingThirdFriday_Jun</f>
        <v>45831</v>
      </c>
      <c r="F176" s="3">
        <f t="shared" ca="1" si="19"/>
        <v>45821</v>
      </c>
      <c r="G176" s="3">
        <f t="shared" ca="1" si="27"/>
        <v>45827</v>
      </c>
      <c r="H176" s="2">
        <v>5</v>
      </c>
      <c r="I176" s="2" t="s">
        <v>16</v>
      </c>
      <c r="J176" s="3">
        <f t="shared" ca="1" si="24"/>
        <v>45740</v>
      </c>
      <c r="K176" s="3">
        <f t="shared" ca="1" si="25"/>
        <v>45730</v>
      </c>
      <c r="L176" s="3">
        <f t="shared" ca="1" si="28"/>
        <v>45736</v>
      </c>
      <c r="M176" s="9">
        <v>5</v>
      </c>
    </row>
    <row r="177" spans="2:13" x14ac:dyDescent="0.25">
      <c r="B177" s="8">
        <v>3124728</v>
      </c>
      <c r="C177" s="1" t="s">
        <v>1848</v>
      </c>
      <c r="D177" s="2" t="s">
        <v>28</v>
      </c>
      <c r="E177" s="3">
        <f ca="1">MondayfollowingThirdFriday_Jun</f>
        <v>45831</v>
      </c>
      <c r="F177" s="3">
        <f t="shared" ca="1" si="19"/>
        <v>45821</v>
      </c>
      <c r="G177" s="3">
        <f t="shared" ca="1" si="27"/>
        <v>45827</v>
      </c>
      <c r="H177" s="2">
        <v>5</v>
      </c>
      <c r="I177" s="2" t="s">
        <v>16</v>
      </c>
      <c r="J177" s="3">
        <f t="shared" ca="1" si="24"/>
        <v>45740</v>
      </c>
      <c r="K177" s="3">
        <f t="shared" ca="1" si="25"/>
        <v>45730</v>
      </c>
      <c r="L177" s="3">
        <f t="shared" ca="1" si="28"/>
        <v>45736</v>
      </c>
      <c r="M177" s="9">
        <v>5</v>
      </c>
    </row>
    <row r="178" spans="2:13" x14ac:dyDescent="0.25">
      <c r="B178" s="8" t="s">
        <v>1849</v>
      </c>
      <c r="C178" s="1" t="s">
        <v>1850</v>
      </c>
      <c r="D178" s="2" t="s">
        <v>28</v>
      </c>
      <c r="E178" s="3">
        <f ca="1">MondayfollowingThirdFriday_Jun</f>
        <v>45831</v>
      </c>
      <c r="F178" s="3">
        <f t="shared" ca="1" si="19"/>
        <v>45821</v>
      </c>
      <c r="G178" s="3">
        <f t="shared" ca="1" si="23"/>
        <v>45827</v>
      </c>
      <c r="H178" s="2">
        <v>5</v>
      </c>
      <c r="I178" s="2" t="s">
        <v>16</v>
      </c>
      <c r="J178" s="3">
        <f t="shared" ca="1" si="24"/>
        <v>45740</v>
      </c>
      <c r="K178" s="3">
        <f t="shared" ca="1" si="25"/>
        <v>45730</v>
      </c>
      <c r="L178" s="3">
        <f t="shared" ca="1" si="26"/>
        <v>45736</v>
      </c>
      <c r="M178" s="9">
        <v>5</v>
      </c>
    </row>
    <row r="179" spans="2:13" x14ac:dyDescent="0.25">
      <c r="B179" s="8" t="s">
        <v>1851</v>
      </c>
      <c r="C179" s="1" t="s">
        <v>1852</v>
      </c>
      <c r="D179" s="2" t="s">
        <v>28</v>
      </c>
      <c r="E179" s="3">
        <f ca="1">MondayfollowingThirdFriday_Jun</f>
        <v>45831</v>
      </c>
      <c r="F179" s="3">
        <f t="shared" ca="1" si="19"/>
        <v>45821</v>
      </c>
      <c r="G179" s="3">
        <f t="shared" ca="1" si="23"/>
        <v>45827</v>
      </c>
      <c r="H179" s="2">
        <v>5</v>
      </c>
      <c r="I179" s="2" t="s">
        <v>16</v>
      </c>
      <c r="J179" s="3">
        <f t="shared" ca="1" si="24"/>
        <v>45740</v>
      </c>
      <c r="K179" s="3">
        <f t="shared" ca="1" si="25"/>
        <v>45730</v>
      </c>
      <c r="L179" s="3">
        <f t="shared" ca="1" si="26"/>
        <v>45736</v>
      </c>
      <c r="M179" s="9">
        <v>5</v>
      </c>
    </row>
    <row r="180" spans="2:13" x14ac:dyDescent="0.25">
      <c r="B180" s="8" t="s">
        <v>1853</v>
      </c>
      <c r="C180" s="1" t="s">
        <v>1854</v>
      </c>
      <c r="D180" s="2" t="s">
        <v>28</v>
      </c>
      <c r="E180" s="3">
        <f ca="1">MondayfollowingThirdFriday_Jun</f>
        <v>45831</v>
      </c>
      <c r="F180" s="3">
        <f t="shared" ca="1" si="19"/>
        <v>45821</v>
      </c>
      <c r="G180" s="3">
        <f t="shared" ca="1" si="23"/>
        <v>45827</v>
      </c>
      <c r="H180" s="2">
        <v>5</v>
      </c>
      <c r="I180" s="2" t="s">
        <v>16</v>
      </c>
      <c r="J180" s="3">
        <f t="shared" ca="1" si="24"/>
        <v>45740</v>
      </c>
      <c r="K180" s="3">
        <f t="shared" ca="1" si="25"/>
        <v>45730</v>
      </c>
      <c r="L180" s="3">
        <f t="shared" ca="1" si="26"/>
        <v>45736</v>
      </c>
      <c r="M180" s="9">
        <v>5</v>
      </c>
    </row>
    <row r="181" spans="2:13" x14ac:dyDescent="0.25">
      <c r="B181" s="8" t="s">
        <v>1855</v>
      </c>
      <c r="C181" s="1" t="s">
        <v>1856</v>
      </c>
      <c r="D181" s="2" t="s">
        <v>28</v>
      </c>
      <c r="E181" s="3">
        <f ca="1">MondayfollowingThirdFriday_Jun</f>
        <v>45831</v>
      </c>
      <c r="F181" s="3">
        <f t="shared" ca="1" si="19"/>
        <v>45821</v>
      </c>
      <c r="G181" s="3">
        <f t="shared" ca="1" si="23"/>
        <v>45827</v>
      </c>
      <c r="H181" s="2">
        <v>5</v>
      </c>
      <c r="I181" s="2" t="s">
        <v>16</v>
      </c>
      <c r="J181" s="3">
        <f t="shared" ca="1" si="24"/>
        <v>45740</v>
      </c>
      <c r="K181" s="3">
        <f t="shared" ca="1" si="25"/>
        <v>45730</v>
      </c>
      <c r="L181" s="3">
        <f t="shared" ca="1" si="26"/>
        <v>45736</v>
      </c>
      <c r="M181" s="9">
        <v>5</v>
      </c>
    </row>
    <row r="182" spans="2:13" x14ac:dyDescent="0.25">
      <c r="B182" s="8">
        <v>2138007</v>
      </c>
      <c r="C182" s="1" t="s">
        <v>1857</v>
      </c>
      <c r="D182" s="2" t="s">
        <v>28</v>
      </c>
      <c r="E182" s="3">
        <f ca="1">MondayfollowingThirdFriday_Jun</f>
        <v>45831</v>
      </c>
      <c r="F182" s="3">
        <f t="shared" ca="1" si="19"/>
        <v>45821</v>
      </c>
      <c r="G182" s="3">
        <f t="shared" ca="1" si="23"/>
        <v>45827</v>
      </c>
      <c r="H182" s="2">
        <v>5</v>
      </c>
      <c r="I182" s="2" t="s">
        <v>16</v>
      </c>
      <c r="J182" s="3">
        <f t="shared" ca="1" si="24"/>
        <v>45740</v>
      </c>
      <c r="K182" s="3">
        <f t="shared" ca="1" si="25"/>
        <v>45730</v>
      </c>
      <c r="L182" s="3">
        <f t="shared" ca="1" si="26"/>
        <v>45736</v>
      </c>
      <c r="M182" s="9">
        <v>5</v>
      </c>
    </row>
    <row r="183" spans="2:13" x14ac:dyDescent="0.25">
      <c r="B183" s="8" t="s">
        <v>1858</v>
      </c>
      <c r="C183" s="1" t="s">
        <v>1859</v>
      </c>
      <c r="D183" s="2" t="s">
        <v>28</v>
      </c>
      <c r="E183" s="3">
        <f ca="1">MondayfollowingThirdFriday_Jun</f>
        <v>45831</v>
      </c>
      <c r="F183" s="3">
        <f t="shared" ca="1" si="19"/>
        <v>45821</v>
      </c>
      <c r="G183" s="3">
        <f t="shared" ca="1" si="23"/>
        <v>45827</v>
      </c>
      <c r="H183" s="2">
        <v>5</v>
      </c>
      <c r="I183" s="2" t="s">
        <v>16</v>
      </c>
      <c r="J183" s="3">
        <f t="shared" ca="1" si="24"/>
        <v>45740</v>
      </c>
      <c r="K183" s="3">
        <f t="shared" ca="1" si="25"/>
        <v>45730</v>
      </c>
      <c r="L183" s="3">
        <f t="shared" ca="1" si="26"/>
        <v>45736</v>
      </c>
      <c r="M183" s="9">
        <v>5</v>
      </c>
    </row>
    <row r="184" spans="2:13" x14ac:dyDescent="0.25">
      <c r="B184" s="8" t="s">
        <v>1860</v>
      </c>
      <c r="C184" s="1" t="s">
        <v>1861</v>
      </c>
      <c r="D184" s="2" t="s">
        <v>28</v>
      </c>
      <c r="E184" s="3">
        <f ca="1">MondayfollowingThirdFriday_Jun</f>
        <v>45831</v>
      </c>
      <c r="F184" s="3">
        <f t="shared" ca="1" si="19"/>
        <v>45821</v>
      </c>
      <c r="G184" s="3">
        <f t="shared" ca="1" si="23"/>
        <v>45827</v>
      </c>
      <c r="H184" s="2">
        <v>5</v>
      </c>
      <c r="I184" s="2" t="s">
        <v>16</v>
      </c>
      <c r="J184" s="3">
        <f t="shared" ca="1" si="24"/>
        <v>45740</v>
      </c>
      <c r="K184" s="3">
        <f t="shared" ca="1" si="25"/>
        <v>45730</v>
      </c>
      <c r="L184" s="3">
        <f t="shared" ca="1" si="26"/>
        <v>45736</v>
      </c>
      <c r="M184" s="9">
        <v>5</v>
      </c>
    </row>
    <row r="185" spans="2:13" x14ac:dyDescent="0.25">
      <c r="B185" s="8" t="s">
        <v>1862</v>
      </c>
      <c r="C185" s="1" t="s">
        <v>1863</v>
      </c>
      <c r="D185" s="2" t="s">
        <v>28</v>
      </c>
      <c r="E185" s="3">
        <f ca="1">MondayfollowingThirdFriday_Jun</f>
        <v>45831</v>
      </c>
      <c r="F185" s="3">
        <f t="shared" ca="1" si="19"/>
        <v>45821</v>
      </c>
      <c r="G185" s="3">
        <f t="shared" ca="1" si="23"/>
        <v>45827</v>
      </c>
      <c r="H185" s="2">
        <v>5</v>
      </c>
      <c r="I185" s="2" t="s">
        <v>16</v>
      </c>
      <c r="J185" s="3">
        <f t="shared" ca="1" si="24"/>
        <v>45740</v>
      </c>
      <c r="K185" s="3">
        <f t="shared" ca="1" si="25"/>
        <v>45730</v>
      </c>
      <c r="L185" s="3">
        <f t="shared" ca="1" si="26"/>
        <v>45736</v>
      </c>
      <c r="M185" s="9">
        <v>5</v>
      </c>
    </row>
    <row r="186" spans="2:13" x14ac:dyDescent="0.25">
      <c r="B186" s="8" t="s">
        <v>1864</v>
      </c>
      <c r="C186" s="1" t="s">
        <v>1865</v>
      </c>
      <c r="D186" s="2" t="s">
        <v>28</v>
      </c>
      <c r="E186" s="3">
        <f ca="1">MondayfollowingThirdFriday_Jun</f>
        <v>45831</v>
      </c>
      <c r="F186" s="3">
        <f t="shared" ca="1" si="19"/>
        <v>45821</v>
      </c>
      <c r="G186" s="3">
        <f t="shared" ca="1" si="23"/>
        <v>45827</v>
      </c>
      <c r="H186" s="2">
        <v>5</v>
      </c>
      <c r="I186" s="2" t="s">
        <v>16</v>
      </c>
      <c r="J186" s="3">
        <f t="shared" ca="1" si="24"/>
        <v>45740</v>
      </c>
      <c r="K186" s="3">
        <f t="shared" ca="1" si="25"/>
        <v>45730</v>
      </c>
      <c r="L186" s="3">
        <f t="shared" ca="1" si="26"/>
        <v>45736</v>
      </c>
      <c r="M186" s="9">
        <v>5</v>
      </c>
    </row>
    <row r="187" spans="2:13" x14ac:dyDescent="0.25">
      <c r="B187" s="8" t="s">
        <v>1866</v>
      </c>
      <c r="C187" s="1" t="s">
        <v>1867</v>
      </c>
      <c r="D187" s="2" t="s">
        <v>28</v>
      </c>
      <c r="E187" s="3">
        <f ca="1">MondayfollowingThirdFriday_Jun</f>
        <v>45831</v>
      </c>
      <c r="F187" s="3">
        <f t="shared" ca="1" si="19"/>
        <v>45821</v>
      </c>
      <c r="G187" s="3">
        <f t="shared" ca="1" si="23"/>
        <v>45827</v>
      </c>
      <c r="H187" s="2">
        <v>5</v>
      </c>
      <c r="I187" s="2" t="s">
        <v>16</v>
      </c>
      <c r="J187" s="3">
        <f t="shared" ca="1" si="24"/>
        <v>45740</v>
      </c>
      <c r="K187" s="3">
        <f t="shared" ca="1" si="25"/>
        <v>45730</v>
      </c>
      <c r="L187" s="3">
        <f t="shared" ca="1" si="26"/>
        <v>45736</v>
      </c>
      <c r="M187" s="9">
        <v>5</v>
      </c>
    </row>
    <row r="188" spans="2:13" x14ac:dyDescent="0.25">
      <c r="B188" s="8" t="s">
        <v>1868</v>
      </c>
      <c r="C188" s="1" t="s">
        <v>1869</v>
      </c>
      <c r="D188" s="2" t="s">
        <v>28</v>
      </c>
      <c r="E188" s="3">
        <f ca="1">MondayfollowingThirdFriday_Jun</f>
        <v>45831</v>
      </c>
      <c r="F188" s="3">
        <f t="shared" ca="1" si="19"/>
        <v>45821</v>
      </c>
      <c r="G188" s="3">
        <f t="shared" ca="1" si="23"/>
        <v>45827</v>
      </c>
      <c r="H188" s="2">
        <v>5</v>
      </c>
      <c r="I188" s="2" t="s">
        <v>16</v>
      </c>
      <c r="J188" s="3">
        <f t="shared" ca="1" si="24"/>
        <v>45740</v>
      </c>
      <c r="K188" s="3">
        <f t="shared" ca="1" si="25"/>
        <v>45730</v>
      </c>
      <c r="L188" s="3">
        <f t="shared" ca="1" si="26"/>
        <v>45736</v>
      </c>
      <c r="M188" s="9">
        <v>5</v>
      </c>
    </row>
    <row r="189" spans="2:13" x14ac:dyDescent="0.25">
      <c r="B189" s="8" t="s">
        <v>1870</v>
      </c>
      <c r="C189" s="1" t="s">
        <v>1871</v>
      </c>
      <c r="D189" s="2" t="s">
        <v>28</v>
      </c>
      <c r="E189" s="3">
        <f ca="1">MondayfollowingThirdFriday_Jun</f>
        <v>45831</v>
      </c>
      <c r="F189" s="3">
        <f t="shared" ca="1" si="19"/>
        <v>45821</v>
      </c>
      <c r="G189" s="3">
        <f t="shared" ca="1" si="23"/>
        <v>45827</v>
      </c>
      <c r="H189" s="2">
        <v>5</v>
      </c>
      <c r="I189" s="2" t="s">
        <v>16</v>
      </c>
      <c r="J189" s="3">
        <f t="shared" ca="1" si="24"/>
        <v>45740</v>
      </c>
      <c r="K189" s="3">
        <f t="shared" ca="1" si="25"/>
        <v>45730</v>
      </c>
      <c r="L189" s="3">
        <f t="shared" ca="1" si="26"/>
        <v>45736</v>
      </c>
      <c r="M189" s="9">
        <v>5</v>
      </c>
    </row>
    <row r="190" spans="2:13" x14ac:dyDescent="0.25">
      <c r="B190" s="8">
        <v>2138006</v>
      </c>
      <c r="C190" s="1" t="s">
        <v>1872</v>
      </c>
      <c r="D190" s="2" t="s">
        <v>28</v>
      </c>
      <c r="E190" s="3">
        <f ca="1">MondayfollowingThirdFriday_Jun</f>
        <v>45831</v>
      </c>
      <c r="F190" s="3">
        <f t="shared" ca="1" si="19"/>
        <v>45821</v>
      </c>
      <c r="G190" s="3">
        <f t="shared" ca="1" si="23"/>
        <v>45827</v>
      </c>
      <c r="H190" s="2">
        <v>5</v>
      </c>
      <c r="I190" s="2" t="s">
        <v>16</v>
      </c>
      <c r="J190" s="3">
        <f t="shared" ca="1" si="24"/>
        <v>45740</v>
      </c>
      <c r="K190" s="3">
        <f t="shared" ca="1" si="25"/>
        <v>45730</v>
      </c>
      <c r="L190" s="3">
        <f t="shared" ca="1" si="26"/>
        <v>45736</v>
      </c>
      <c r="M190" s="9">
        <v>5</v>
      </c>
    </row>
    <row r="191" spans="2:13" x14ac:dyDescent="0.25">
      <c r="B191" s="8" t="s">
        <v>1873</v>
      </c>
      <c r="C191" s="1" t="s">
        <v>1874</v>
      </c>
      <c r="D191" s="2" t="s">
        <v>28</v>
      </c>
      <c r="E191" s="3">
        <f ca="1">MondayfollowingThirdFriday_Jun</f>
        <v>45831</v>
      </c>
      <c r="F191" s="3">
        <f t="shared" ca="1" si="19"/>
        <v>45821</v>
      </c>
      <c r="G191" s="3">
        <f t="shared" ca="1" si="23"/>
        <v>45827</v>
      </c>
      <c r="H191" s="2">
        <v>5</v>
      </c>
      <c r="I191" s="2" t="s">
        <v>16</v>
      </c>
      <c r="J191" s="3">
        <f t="shared" ca="1" si="24"/>
        <v>45740</v>
      </c>
      <c r="K191" s="3">
        <f t="shared" ca="1" si="25"/>
        <v>45730</v>
      </c>
      <c r="L191" s="3">
        <f t="shared" ca="1" si="26"/>
        <v>45736</v>
      </c>
      <c r="M191" s="9">
        <v>5</v>
      </c>
    </row>
    <row r="192" spans="2:13" x14ac:dyDescent="0.25">
      <c r="B192" s="8" t="s">
        <v>1875</v>
      </c>
      <c r="C192" s="1" t="s">
        <v>1876</v>
      </c>
      <c r="D192" s="2" t="s">
        <v>28</v>
      </c>
      <c r="E192" s="3">
        <f ca="1">MondayfollowingThirdFriday_Jun</f>
        <v>45831</v>
      </c>
      <c r="F192" s="3">
        <f t="shared" ca="1" si="19"/>
        <v>45821</v>
      </c>
      <c r="G192" s="3">
        <f t="shared" ca="1" si="23"/>
        <v>45827</v>
      </c>
      <c r="H192" s="2">
        <v>5</v>
      </c>
      <c r="I192" s="2" t="s">
        <v>16</v>
      </c>
      <c r="J192" s="3">
        <f t="shared" ca="1" si="24"/>
        <v>45740</v>
      </c>
      <c r="K192" s="3">
        <f t="shared" ca="1" si="25"/>
        <v>45730</v>
      </c>
      <c r="L192" s="3">
        <f t="shared" ca="1" si="26"/>
        <v>45736</v>
      </c>
      <c r="M192" s="9">
        <v>5</v>
      </c>
    </row>
    <row r="193" spans="2:13" x14ac:dyDescent="0.25">
      <c r="B193" s="8" t="s">
        <v>1877</v>
      </c>
      <c r="C193" s="1" t="s">
        <v>1878</v>
      </c>
      <c r="D193" s="2" t="s">
        <v>28</v>
      </c>
      <c r="E193" s="3">
        <f ca="1">MondayfollowingThirdFriday_Jun</f>
        <v>45831</v>
      </c>
      <c r="F193" s="3">
        <f t="shared" ca="1" si="19"/>
        <v>45821</v>
      </c>
      <c r="G193" s="3">
        <f t="shared" ca="1" si="23"/>
        <v>45827</v>
      </c>
      <c r="H193" s="2">
        <v>5</v>
      </c>
      <c r="I193" s="2" t="s">
        <v>16</v>
      </c>
      <c r="J193" s="3">
        <f t="shared" ca="1" si="24"/>
        <v>45740</v>
      </c>
      <c r="K193" s="3">
        <f t="shared" ca="1" si="25"/>
        <v>45730</v>
      </c>
      <c r="L193" s="3">
        <f t="shared" ca="1" si="26"/>
        <v>45736</v>
      </c>
      <c r="M193" s="9">
        <v>5</v>
      </c>
    </row>
    <row r="194" spans="2:13" x14ac:dyDescent="0.25">
      <c r="B194" s="8" t="s">
        <v>1879</v>
      </c>
      <c r="C194" s="1" t="s">
        <v>1880</v>
      </c>
      <c r="D194" s="2" t="s">
        <v>28</v>
      </c>
      <c r="E194" s="3">
        <f ca="1">MondayfollowingThirdFriday_Jun</f>
        <v>45831</v>
      </c>
      <c r="F194" s="3">
        <f t="shared" ca="1" si="19"/>
        <v>45821</v>
      </c>
      <c r="G194" s="3">
        <f t="shared" ca="1" si="23"/>
        <v>45827</v>
      </c>
      <c r="H194" s="2">
        <v>5</v>
      </c>
      <c r="I194" s="2" t="s">
        <v>16</v>
      </c>
      <c r="J194" s="3">
        <f t="shared" ca="1" si="24"/>
        <v>45740</v>
      </c>
      <c r="K194" s="3">
        <f t="shared" ca="1" si="25"/>
        <v>45730</v>
      </c>
      <c r="L194" s="3">
        <f t="shared" ca="1" si="26"/>
        <v>45736</v>
      </c>
      <c r="M194" s="9">
        <v>5</v>
      </c>
    </row>
    <row r="195" spans="2:13" x14ac:dyDescent="0.25">
      <c r="B195" s="8" t="s">
        <v>1881</v>
      </c>
      <c r="C195" s="1" t="s">
        <v>1882</v>
      </c>
      <c r="D195" s="2" t="s">
        <v>28</v>
      </c>
      <c r="E195" s="3">
        <f ca="1">MondayfollowingThirdFriday_Jun</f>
        <v>45831</v>
      </c>
      <c r="F195" s="3">
        <f t="shared" ca="1" si="19"/>
        <v>45821</v>
      </c>
      <c r="G195" s="3">
        <f t="shared" ca="1" si="23"/>
        <v>45827</v>
      </c>
      <c r="H195" s="2">
        <v>5</v>
      </c>
      <c r="I195" s="2" t="s">
        <v>16</v>
      </c>
      <c r="J195" s="3">
        <f t="shared" ca="1" si="24"/>
        <v>45740</v>
      </c>
      <c r="K195" s="3">
        <f t="shared" ca="1" si="25"/>
        <v>45730</v>
      </c>
      <c r="L195" s="3">
        <f t="shared" ca="1" si="26"/>
        <v>45736</v>
      </c>
      <c r="M195" s="9">
        <v>5</v>
      </c>
    </row>
    <row r="196" spans="2:13" x14ac:dyDescent="0.25">
      <c r="B196" s="8" t="s">
        <v>1883</v>
      </c>
      <c r="C196" s="1" t="s">
        <v>1884</v>
      </c>
      <c r="D196" s="2" t="s">
        <v>28</v>
      </c>
      <c r="E196" s="3">
        <f ca="1">MondayfollowingThirdFriday_Jun</f>
        <v>45831</v>
      </c>
      <c r="F196" s="3">
        <f t="shared" ca="1" si="19"/>
        <v>45821</v>
      </c>
      <c r="G196" s="3">
        <f t="shared" ca="1" si="23"/>
        <v>45827</v>
      </c>
      <c r="H196" s="2">
        <v>5</v>
      </c>
      <c r="I196" s="2" t="s">
        <v>16</v>
      </c>
      <c r="J196" s="3">
        <f t="shared" ca="1" si="24"/>
        <v>45740</v>
      </c>
      <c r="K196" s="3">
        <f t="shared" ca="1" si="25"/>
        <v>45730</v>
      </c>
      <c r="L196" s="3">
        <f t="shared" ca="1" si="26"/>
        <v>45736</v>
      </c>
      <c r="M196" s="9">
        <v>5</v>
      </c>
    </row>
    <row r="197" spans="2:13" x14ac:dyDescent="0.25">
      <c r="B197" s="8" t="s">
        <v>1885</v>
      </c>
      <c r="C197" s="1" t="s">
        <v>1886</v>
      </c>
      <c r="D197" s="2" t="s">
        <v>28</v>
      </c>
      <c r="E197" s="3">
        <f ca="1">MondayfollowingThirdFriday_Jun</f>
        <v>45831</v>
      </c>
      <c r="F197" s="3">
        <f t="shared" ca="1" si="19"/>
        <v>45821</v>
      </c>
      <c r="G197" s="3">
        <f t="shared" ca="1" si="23"/>
        <v>45827</v>
      </c>
      <c r="H197" s="2">
        <v>5</v>
      </c>
      <c r="I197" s="2" t="s">
        <v>16</v>
      </c>
      <c r="J197" s="3">
        <f t="shared" ca="1" si="24"/>
        <v>45740</v>
      </c>
      <c r="K197" s="3">
        <f t="shared" ca="1" si="25"/>
        <v>45730</v>
      </c>
      <c r="L197" s="3">
        <f t="shared" ca="1" si="26"/>
        <v>45736</v>
      </c>
      <c r="M197" s="9">
        <v>5</v>
      </c>
    </row>
    <row r="198" spans="2:13" x14ac:dyDescent="0.25">
      <c r="B198" s="8">
        <v>2138005</v>
      </c>
      <c r="C198" s="1" t="s">
        <v>1887</v>
      </c>
      <c r="D198" s="2" t="s">
        <v>28</v>
      </c>
      <c r="E198" s="3">
        <f ca="1">MondayfollowingThirdFriday_Jun</f>
        <v>45831</v>
      </c>
      <c r="F198" s="3">
        <f t="shared" ca="1" si="19"/>
        <v>45821</v>
      </c>
      <c r="G198" s="3">
        <f t="shared" ca="1" si="23"/>
        <v>45827</v>
      </c>
      <c r="H198" s="2">
        <v>5</v>
      </c>
      <c r="I198" s="2" t="s">
        <v>16</v>
      </c>
      <c r="J198" s="3">
        <f t="shared" ca="1" si="24"/>
        <v>45740</v>
      </c>
      <c r="K198" s="3">
        <f t="shared" ca="1" si="25"/>
        <v>45730</v>
      </c>
      <c r="L198" s="3">
        <f t="shared" ca="1" si="26"/>
        <v>45736</v>
      </c>
      <c r="M198" s="9">
        <v>5</v>
      </c>
    </row>
    <row r="199" spans="2:13" x14ac:dyDescent="0.25">
      <c r="B199" s="89" t="s">
        <v>1888</v>
      </c>
      <c r="C199" s="90"/>
      <c r="D199" s="90"/>
      <c r="E199" s="90"/>
      <c r="F199" s="90"/>
      <c r="G199" s="90"/>
      <c r="H199" s="90"/>
      <c r="I199" s="90"/>
      <c r="J199" s="90"/>
      <c r="K199" s="90"/>
      <c r="L199" s="90"/>
      <c r="M199" s="91"/>
    </row>
    <row r="200" spans="2:13" x14ac:dyDescent="0.25">
      <c r="B200" s="8" t="s">
        <v>1889</v>
      </c>
      <c r="C200" s="1" t="s">
        <v>1890</v>
      </c>
      <c r="D200" s="3" t="s">
        <v>1051</v>
      </c>
      <c r="E200" s="3" t="s">
        <v>1051</v>
      </c>
      <c r="F200" s="3" t="s">
        <v>1051</v>
      </c>
      <c r="G200" s="3" t="s">
        <v>1051</v>
      </c>
      <c r="H200" s="2" t="s">
        <v>1051</v>
      </c>
      <c r="I200" s="2" t="s">
        <v>16</v>
      </c>
      <c r="J200" s="3">
        <f ca="1">WORKDAY(LastBusinessday_Qtr,1,Holiday[Date])</f>
        <v>45748</v>
      </c>
      <c r="K200" s="3" t="s">
        <v>1051</v>
      </c>
      <c r="L200" s="3" t="s">
        <v>1051</v>
      </c>
      <c r="M200" s="9" t="s">
        <v>1051</v>
      </c>
    </row>
    <row r="201" spans="2:13" x14ac:dyDescent="0.25">
      <c r="B201" s="8">
        <v>1128867</v>
      </c>
      <c r="C201" s="1" t="s">
        <v>1891</v>
      </c>
      <c r="D201" s="3" t="s">
        <v>1051</v>
      </c>
      <c r="E201" s="3" t="s">
        <v>1051</v>
      </c>
      <c r="F201" s="3" t="s">
        <v>1051</v>
      </c>
      <c r="G201" s="3" t="s">
        <v>1051</v>
      </c>
      <c r="H201" s="2" t="s">
        <v>1051</v>
      </c>
      <c r="I201" s="2" t="s">
        <v>16</v>
      </c>
      <c r="J201" s="3">
        <f ca="1">WORKDAY(LastBusinessday_Qtr,1,Holiday[Date])</f>
        <v>45748</v>
      </c>
      <c r="K201" s="3" t="s">
        <v>1051</v>
      </c>
      <c r="L201" s="3" t="s">
        <v>1051</v>
      </c>
      <c r="M201" s="9" t="s">
        <v>1051</v>
      </c>
    </row>
    <row r="202" spans="2:13" x14ac:dyDescent="0.25">
      <c r="B202" s="8">
        <v>1131389</v>
      </c>
      <c r="C202" s="1" t="s">
        <v>1892</v>
      </c>
      <c r="D202" s="3" t="s">
        <v>1051</v>
      </c>
      <c r="E202" s="3" t="s">
        <v>1051</v>
      </c>
      <c r="F202" s="3" t="s">
        <v>1051</v>
      </c>
      <c r="G202" s="3" t="s">
        <v>1051</v>
      </c>
      <c r="H202" s="2" t="s">
        <v>1051</v>
      </c>
      <c r="I202" s="2" t="s">
        <v>16</v>
      </c>
      <c r="J202" s="3">
        <f ca="1">WORKDAY(LastBusinessday_Qtr,1,Holiday[Date])</f>
        <v>45748</v>
      </c>
      <c r="K202" s="3" t="s">
        <v>1051</v>
      </c>
      <c r="L202" s="3" t="s">
        <v>1051</v>
      </c>
      <c r="M202" s="9" t="s">
        <v>1051</v>
      </c>
    </row>
    <row r="203" spans="2:13" x14ac:dyDescent="0.25">
      <c r="B203" s="8">
        <v>1131896</v>
      </c>
      <c r="C203" s="1" t="s">
        <v>1893</v>
      </c>
      <c r="D203" s="3" t="s">
        <v>1051</v>
      </c>
      <c r="E203" s="3" t="s">
        <v>1051</v>
      </c>
      <c r="F203" s="3" t="s">
        <v>1051</v>
      </c>
      <c r="G203" s="3" t="s">
        <v>1051</v>
      </c>
      <c r="H203" s="2" t="s">
        <v>1051</v>
      </c>
      <c r="I203" s="2" t="s">
        <v>16</v>
      </c>
      <c r="J203" s="3">
        <f ca="1">WORKDAY(LastBusinessday_Qtr,1,Holiday[Date])</f>
        <v>45748</v>
      </c>
      <c r="K203" s="3" t="s">
        <v>1051</v>
      </c>
      <c r="L203" s="3" t="s">
        <v>1051</v>
      </c>
      <c r="M203" s="9" t="s">
        <v>1051</v>
      </c>
    </row>
    <row r="204" spans="2:13" x14ac:dyDescent="0.25">
      <c r="B204" s="8">
        <v>1131900</v>
      </c>
      <c r="C204" s="1" t="s">
        <v>1894</v>
      </c>
      <c r="D204" s="3" t="s">
        <v>1051</v>
      </c>
      <c r="E204" s="3" t="s">
        <v>1051</v>
      </c>
      <c r="F204" s="3" t="s">
        <v>1051</v>
      </c>
      <c r="G204" s="3" t="s">
        <v>1051</v>
      </c>
      <c r="H204" s="2" t="s">
        <v>1051</v>
      </c>
      <c r="I204" s="2" t="s">
        <v>16</v>
      </c>
      <c r="J204" s="3">
        <f ca="1">WORKDAY(LastBusinessday_Qtr,1,Holiday[Date])</f>
        <v>45748</v>
      </c>
      <c r="K204" s="3" t="s">
        <v>1051</v>
      </c>
      <c r="L204" s="3" t="s">
        <v>1051</v>
      </c>
      <c r="M204" s="9" t="s">
        <v>1051</v>
      </c>
    </row>
    <row r="205" spans="2:13" x14ac:dyDescent="0.25">
      <c r="B205" s="8">
        <v>1131917</v>
      </c>
      <c r="C205" s="1" t="s">
        <v>1895</v>
      </c>
      <c r="D205" s="3" t="s">
        <v>1051</v>
      </c>
      <c r="E205" s="3" t="s">
        <v>1051</v>
      </c>
      <c r="F205" s="3" t="s">
        <v>1051</v>
      </c>
      <c r="G205" s="3" t="s">
        <v>1051</v>
      </c>
      <c r="H205" s="2" t="s">
        <v>1051</v>
      </c>
      <c r="I205" s="2" t="s">
        <v>16</v>
      </c>
      <c r="J205" s="3">
        <f ca="1">WORKDAY(LastBusinessday_Qtr,1,Holiday[Date])</f>
        <v>45748</v>
      </c>
      <c r="K205" s="3" t="s">
        <v>1051</v>
      </c>
      <c r="L205" s="3" t="s">
        <v>1051</v>
      </c>
      <c r="M205" s="9" t="s">
        <v>1051</v>
      </c>
    </row>
    <row r="206" spans="2:13" x14ac:dyDescent="0.25">
      <c r="B206" s="8">
        <v>1131919</v>
      </c>
      <c r="C206" s="1" t="s">
        <v>1896</v>
      </c>
      <c r="D206" s="3" t="s">
        <v>1051</v>
      </c>
      <c r="E206" s="3" t="s">
        <v>1051</v>
      </c>
      <c r="F206" s="3" t="s">
        <v>1051</v>
      </c>
      <c r="G206" s="3" t="s">
        <v>1051</v>
      </c>
      <c r="H206" s="2" t="s">
        <v>1051</v>
      </c>
      <c r="I206" s="2" t="s">
        <v>16</v>
      </c>
      <c r="J206" s="3">
        <f ca="1">WORKDAY(LastBusinessday_Qtr,1,Holiday[Date])</f>
        <v>45748</v>
      </c>
      <c r="K206" s="3" t="s">
        <v>1051</v>
      </c>
      <c r="L206" s="3" t="s">
        <v>1051</v>
      </c>
      <c r="M206" s="9" t="s">
        <v>1051</v>
      </c>
    </row>
    <row r="207" spans="2:13" x14ac:dyDescent="0.25">
      <c r="B207" s="8">
        <v>1131942</v>
      </c>
      <c r="C207" s="1" t="s">
        <v>1897</v>
      </c>
      <c r="D207" s="3" t="s">
        <v>1051</v>
      </c>
      <c r="E207" s="3" t="s">
        <v>1051</v>
      </c>
      <c r="F207" s="3" t="s">
        <v>1051</v>
      </c>
      <c r="G207" s="3" t="s">
        <v>1051</v>
      </c>
      <c r="H207" s="2" t="s">
        <v>1051</v>
      </c>
      <c r="I207" s="2" t="s">
        <v>16</v>
      </c>
      <c r="J207" s="3">
        <f ca="1">WORKDAY(LastBusinessday_Qtr,1,Holiday[Date])</f>
        <v>45748</v>
      </c>
      <c r="K207" s="3" t="s">
        <v>1051</v>
      </c>
      <c r="L207" s="3" t="s">
        <v>1051</v>
      </c>
      <c r="M207" s="9" t="s">
        <v>1051</v>
      </c>
    </row>
    <row r="208" spans="2:13" x14ac:dyDescent="0.25">
      <c r="B208" s="8" t="s">
        <v>1898</v>
      </c>
      <c r="C208" s="1" t="s">
        <v>1899</v>
      </c>
      <c r="D208" s="2" t="s">
        <v>28</v>
      </c>
      <c r="E208" s="3">
        <f ca="1">MondayfollowingThirdFriday_Jun</f>
        <v>45831</v>
      </c>
      <c r="F208" s="3" t="s">
        <v>1051</v>
      </c>
      <c r="G208" s="3" t="s">
        <v>1051</v>
      </c>
      <c r="H208" s="2" t="s">
        <v>1051</v>
      </c>
      <c r="I208" s="2" t="s">
        <v>28</v>
      </c>
      <c r="J208" s="3">
        <f ca="1">MondayfollowingThirdFriday_Jun</f>
        <v>45831</v>
      </c>
      <c r="K208" s="3" t="s">
        <v>1051</v>
      </c>
      <c r="L208" s="3" t="s">
        <v>1051</v>
      </c>
      <c r="M208" s="9" t="s">
        <v>1051</v>
      </c>
    </row>
    <row r="209" spans="2:13" x14ac:dyDescent="0.25">
      <c r="B209" s="8">
        <v>2430438</v>
      </c>
      <c r="C209" s="1" t="s">
        <v>1900</v>
      </c>
      <c r="D209" s="3" t="s">
        <v>1051</v>
      </c>
      <c r="E209" s="3" t="s">
        <v>1051</v>
      </c>
      <c r="F209" s="3" t="s">
        <v>1051</v>
      </c>
      <c r="G209" s="3" t="s">
        <v>1051</v>
      </c>
      <c r="H209" s="2" t="s">
        <v>1051</v>
      </c>
      <c r="I209" s="2" t="s">
        <v>16</v>
      </c>
      <c r="J209" s="3">
        <f t="shared" ref="J209" ca="1" si="29">MondayfollowingThirdFriday_MarJunSepDec</f>
        <v>45740</v>
      </c>
      <c r="K209" s="3" t="s">
        <v>1051</v>
      </c>
      <c r="L209" s="3" t="s">
        <v>1051</v>
      </c>
      <c r="M209" s="9" t="s">
        <v>1051</v>
      </c>
    </row>
    <row r="210" spans="2:13" x14ac:dyDescent="0.25">
      <c r="B210" s="8">
        <v>2430439</v>
      </c>
      <c r="C210" s="1" t="s">
        <v>1901</v>
      </c>
      <c r="D210" s="3" t="s">
        <v>1051</v>
      </c>
      <c r="E210" s="3" t="s">
        <v>1051</v>
      </c>
      <c r="F210" s="3" t="s">
        <v>1051</v>
      </c>
      <c r="G210" s="3" t="s">
        <v>1051</v>
      </c>
      <c r="H210" s="2" t="s">
        <v>1051</v>
      </c>
      <c r="I210" s="2" t="s">
        <v>16</v>
      </c>
      <c r="J210" s="3">
        <f t="shared" ref="J210:J211" ca="1" si="30">MondayfollowingThirdFriday_MarJunSepDec</f>
        <v>45740</v>
      </c>
      <c r="K210" s="3" t="s">
        <v>1051</v>
      </c>
      <c r="L210" s="3" t="s">
        <v>1051</v>
      </c>
      <c r="M210" s="9" t="s">
        <v>1051</v>
      </c>
    </row>
    <row r="211" spans="2:13" x14ac:dyDescent="0.25">
      <c r="B211" s="8">
        <v>2430440</v>
      </c>
      <c r="C211" s="1" t="s">
        <v>1902</v>
      </c>
      <c r="D211" s="3" t="s">
        <v>1051</v>
      </c>
      <c r="E211" s="3" t="s">
        <v>1051</v>
      </c>
      <c r="F211" s="3" t="s">
        <v>1051</v>
      </c>
      <c r="G211" s="3" t="s">
        <v>1051</v>
      </c>
      <c r="H211" s="2" t="s">
        <v>1051</v>
      </c>
      <c r="I211" s="2" t="s">
        <v>16</v>
      </c>
      <c r="J211" s="3">
        <f t="shared" ca="1" si="30"/>
        <v>45740</v>
      </c>
      <c r="K211" s="3" t="s">
        <v>1051</v>
      </c>
      <c r="L211" s="3" t="s">
        <v>1051</v>
      </c>
      <c r="M211" s="9" t="s">
        <v>1051</v>
      </c>
    </row>
    <row r="212" spans="2:13" x14ac:dyDescent="0.25">
      <c r="B212" s="8">
        <v>2431215</v>
      </c>
      <c r="C212" s="1" t="s">
        <v>1903</v>
      </c>
      <c r="D212" s="3" t="s">
        <v>1051</v>
      </c>
      <c r="E212" s="3" t="s">
        <v>1051</v>
      </c>
      <c r="F212" s="3" t="s">
        <v>1051</v>
      </c>
      <c r="G212" s="3" t="s">
        <v>1051</v>
      </c>
      <c r="H212" s="2" t="s">
        <v>1051</v>
      </c>
      <c r="I212" s="2" t="s">
        <v>16</v>
      </c>
      <c r="J212" s="3">
        <f ca="1">WORKDAY(LastBusinessday_Qtr,1,Holiday[Date])</f>
        <v>45748</v>
      </c>
      <c r="K212" s="3" t="s">
        <v>1051</v>
      </c>
      <c r="L212" s="3" t="s">
        <v>1051</v>
      </c>
      <c r="M212" s="9" t="s">
        <v>1051</v>
      </c>
    </row>
    <row r="213" spans="2:13" x14ac:dyDescent="0.25">
      <c r="B213" s="8">
        <v>2431216</v>
      </c>
      <c r="C213" s="1" t="s">
        <v>1904</v>
      </c>
      <c r="D213" s="3" t="s">
        <v>1051</v>
      </c>
      <c r="E213" s="3" t="s">
        <v>1051</v>
      </c>
      <c r="F213" s="3" t="s">
        <v>1051</v>
      </c>
      <c r="G213" s="3" t="s">
        <v>1051</v>
      </c>
      <c r="H213" s="2" t="s">
        <v>1051</v>
      </c>
      <c r="I213" s="2" t="s">
        <v>16</v>
      </c>
      <c r="J213" s="3">
        <f ca="1">WORKDAY(LastBusinessday_Qtr,1,Holiday[Date])</f>
        <v>45748</v>
      </c>
      <c r="K213" s="3" t="s">
        <v>1051</v>
      </c>
      <c r="L213" s="3" t="s">
        <v>1051</v>
      </c>
      <c r="M213" s="9" t="s">
        <v>1051</v>
      </c>
    </row>
    <row r="214" spans="2:13" x14ac:dyDescent="0.25">
      <c r="B214" s="8">
        <v>2431217</v>
      </c>
      <c r="C214" s="1" t="s">
        <v>1905</v>
      </c>
      <c r="D214" s="3" t="s">
        <v>1051</v>
      </c>
      <c r="E214" s="3" t="s">
        <v>1051</v>
      </c>
      <c r="F214" s="3" t="s">
        <v>1051</v>
      </c>
      <c r="G214" s="3" t="s">
        <v>1051</v>
      </c>
      <c r="H214" s="2" t="s">
        <v>1051</v>
      </c>
      <c r="I214" s="2" t="s">
        <v>16</v>
      </c>
      <c r="J214" s="3">
        <f ca="1">WORKDAY(LastBusinessday_Qtr,1,Holiday[Date])</f>
        <v>45748</v>
      </c>
      <c r="K214" s="3" t="s">
        <v>1051</v>
      </c>
      <c r="L214" s="3" t="s">
        <v>1051</v>
      </c>
      <c r="M214" s="9" t="s">
        <v>1051</v>
      </c>
    </row>
    <row r="215" spans="2:13" x14ac:dyDescent="0.25">
      <c r="B215" s="8">
        <v>2535614</v>
      </c>
      <c r="C215" s="1" t="s">
        <v>1906</v>
      </c>
      <c r="D215" s="3" t="s">
        <v>1051</v>
      </c>
      <c r="E215" s="3" t="s">
        <v>1051</v>
      </c>
      <c r="F215" s="3" t="s">
        <v>1051</v>
      </c>
      <c r="G215" s="3" t="s">
        <v>1051</v>
      </c>
      <c r="H215" s="2" t="s">
        <v>1051</v>
      </c>
      <c r="I215" s="2" t="s">
        <v>729</v>
      </c>
      <c r="J215" s="3">
        <f ca="1">FirstBusinessday_Mon</f>
        <v>45748</v>
      </c>
      <c r="K215" s="3" t="s">
        <v>1051</v>
      </c>
      <c r="L215" s="3" t="s">
        <v>1051</v>
      </c>
      <c r="M215" s="9" t="s">
        <v>1051</v>
      </c>
    </row>
    <row r="216" spans="2:13" x14ac:dyDescent="0.25">
      <c r="B216" s="8">
        <v>2535615</v>
      </c>
      <c r="C216" s="1" t="s">
        <v>1907</v>
      </c>
      <c r="D216" s="3" t="s">
        <v>1051</v>
      </c>
      <c r="E216" s="3" t="s">
        <v>1051</v>
      </c>
      <c r="F216" s="3" t="s">
        <v>1051</v>
      </c>
      <c r="G216" s="3" t="s">
        <v>1051</v>
      </c>
      <c r="H216" s="2" t="s">
        <v>1051</v>
      </c>
      <c r="I216" s="2" t="s">
        <v>729</v>
      </c>
      <c r="J216" s="3">
        <f ca="1">FirstBusinessday_Mon</f>
        <v>45748</v>
      </c>
      <c r="K216" s="3" t="s">
        <v>1051</v>
      </c>
      <c r="L216" s="3" t="s">
        <v>1051</v>
      </c>
      <c r="M216" s="9" t="s">
        <v>1051</v>
      </c>
    </row>
    <row r="217" spans="2:13" x14ac:dyDescent="0.25">
      <c r="B217" s="8" t="s">
        <v>1908</v>
      </c>
      <c r="C217" s="1" t="s">
        <v>1909</v>
      </c>
      <c r="D217" s="3" t="s">
        <v>1051</v>
      </c>
      <c r="E217" s="3" t="s">
        <v>1051</v>
      </c>
      <c r="F217" s="3" t="s">
        <v>1051</v>
      </c>
      <c r="G217" s="3" t="s">
        <v>1051</v>
      </c>
      <c r="H217" s="2" t="s">
        <v>1051</v>
      </c>
      <c r="I217" s="2" t="s">
        <v>16</v>
      </c>
      <c r="J217" s="3">
        <f ca="1">WORKDAY(LastBusinessday_Qtr,1,Holiday[Date])</f>
        <v>45748</v>
      </c>
      <c r="K217" s="3" t="s">
        <v>1051</v>
      </c>
      <c r="L217" s="3" t="s">
        <v>1051</v>
      </c>
      <c r="M217" s="9" t="s">
        <v>1051</v>
      </c>
    </row>
    <row r="218" spans="2:13" x14ac:dyDescent="0.25">
      <c r="B218" s="8" t="s">
        <v>1910</v>
      </c>
      <c r="C218" s="1" t="s">
        <v>1911</v>
      </c>
      <c r="D218" s="3" t="s">
        <v>1051</v>
      </c>
      <c r="E218" s="3" t="s">
        <v>1051</v>
      </c>
      <c r="F218" s="3" t="s">
        <v>1051</v>
      </c>
      <c r="G218" s="3" t="s">
        <v>1051</v>
      </c>
      <c r="H218" s="2" t="s">
        <v>1051</v>
      </c>
      <c r="I218" s="2" t="s">
        <v>16</v>
      </c>
      <c r="J218" s="3">
        <f ca="1">WORKDAY(LastBusinessday_Qtr,1,Holiday[Date])</f>
        <v>45748</v>
      </c>
      <c r="K218" s="3" t="s">
        <v>1051</v>
      </c>
      <c r="L218" s="3" t="s">
        <v>1051</v>
      </c>
      <c r="M218" s="9" t="s">
        <v>1051</v>
      </c>
    </row>
    <row r="219" spans="2:13" x14ac:dyDescent="0.25">
      <c r="B219" s="8">
        <v>1677370</v>
      </c>
      <c r="C219" s="1" t="s">
        <v>1912</v>
      </c>
      <c r="D219" s="2" t="s">
        <v>16</v>
      </c>
      <c r="E219" s="3" cm="1">
        <f t="array" aca="1" ref="E219" ca="1">FirstBusinessday_Qtr</f>
        <v>45810</v>
      </c>
      <c r="F219" s="3">
        <f ca="1">WORKDAY(E219,-6,Holiday[Date])</f>
        <v>45800</v>
      </c>
      <c r="G219" s="3">
        <f ca="1">WORKDAY(E219,-2,Holiday[Date])</f>
        <v>45806</v>
      </c>
      <c r="H219" s="2">
        <v>5</v>
      </c>
      <c r="I219" s="2" t="s">
        <v>16</v>
      </c>
      <c r="J219" s="3">
        <f ca="1">FirstBusinessday_Mon</f>
        <v>45748</v>
      </c>
      <c r="K219" s="3" cm="1">
        <f t="array" aca="1" ref="K219" ca="1">FirstBusinessday_Qtr</f>
        <v>45810</v>
      </c>
      <c r="L219" s="3">
        <f ca="1">WORKDAY(J219,-2,Holiday[Date])</f>
        <v>45744</v>
      </c>
      <c r="M219" s="9">
        <v>5</v>
      </c>
    </row>
    <row r="220" spans="2:13" x14ac:dyDescent="0.25">
      <c r="B220" s="8">
        <v>1915411</v>
      </c>
      <c r="C220" s="1" t="s">
        <v>1913</v>
      </c>
      <c r="D220" s="2" t="s">
        <v>16</v>
      </c>
      <c r="E220" s="3" cm="1">
        <f t="array" aca="1" ref="E220" ca="1">FirstBusinessday_Qtr</f>
        <v>45810</v>
      </c>
      <c r="F220" s="3">
        <f ca="1">WORKDAY(E220,-6,Holiday[Date])</f>
        <v>45800</v>
      </c>
      <c r="G220" s="3">
        <f ca="1">WORKDAY(E220,-2,Holiday[Date])</f>
        <v>45806</v>
      </c>
      <c r="H220" s="2">
        <v>5</v>
      </c>
      <c r="I220" s="2" t="s">
        <v>16</v>
      </c>
      <c r="J220" s="3">
        <f ca="1">FirstBusinessday_Mon</f>
        <v>45748</v>
      </c>
      <c r="K220" s="3" cm="1">
        <f t="array" aca="1" ref="K220" ca="1">FirstBusinessday_Qtr</f>
        <v>45810</v>
      </c>
      <c r="L220" s="3">
        <f ca="1">WORKDAY(J220,-2,Holiday[Date])</f>
        <v>45744</v>
      </c>
      <c r="M220" s="9">
        <v>5</v>
      </c>
    </row>
    <row r="221" spans="2:13" x14ac:dyDescent="0.25">
      <c r="B221" s="8" t="s">
        <v>1914</v>
      </c>
      <c r="C221" s="1" t="s">
        <v>1915</v>
      </c>
      <c r="D221" s="2" t="s">
        <v>16</v>
      </c>
      <c r="E221" s="3" cm="1">
        <f t="array" aca="1" ref="E221" ca="1">FirstBusinessday_Qtr</f>
        <v>45810</v>
      </c>
      <c r="F221" s="3">
        <f ca="1">WORKDAY(E221,-6,Holiday[Date])</f>
        <v>45800</v>
      </c>
      <c r="G221" s="3">
        <f ca="1">WORKDAY(E221,-2,Holiday[Date])</f>
        <v>45806</v>
      </c>
      <c r="H221" s="2">
        <v>5</v>
      </c>
      <c r="I221" s="2" t="s">
        <v>16</v>
      </c>
      <c r="J221" s="3">
        <f ca="1">FirstBusinessday_Mon</f>
        <v>45748</v>
      </c>
      <c r="K221" s="3" cm="1">
        <f t="array" aca="1" ref="K221" ca="1">FirstBusinessday_Qtr</f>
        <v>45810</v>
      </c>
      <c r="L221" s="3">
        <f ca="1">WORKDAY(J221,-2,Holiday[Date])</f>
        <v>45744</v>
      </c>
      <c r="M221" s="9">
        <v>5</v>
      </c>
    </row>
    <row r="222" spans="2:13" x14ac:dyDescent="0.25">
      <c r="B222" s="8">
        <v>3325229</v>
      </c>
      <c r="C222" s="1" t="s">
        <v>2079</v>
      </c>
      <c r="D222" s="2" t="s">
        <v>15</v>
      </c>
      <c r="E222" s="3" cm="1">
        <f t="array" aca="1" ref="E222" ca="1">FirstBusinessday_Qtr</f>
        <v>45810</v>
      </c>
      <c r="F222" s="3">
        <f t="shared" ref="F222" ca="1" si="31">E222-10</f>
        <v>45800</v>
      </c>
      <c r="G222" s="3">
        <f t="shared" ref="G222" ca="1" si="32">E222-4</f>
        <v>45806</v>
      </c>
      <c r="H222" s="2">
        <v>5</v>
      </c>
      <c r="I222" s="2" t="s">
        <v>16</v>
      </c>
      <c r="J222" s="3">
        <f ca="1">FirstBusinessday_Mon</f>
        <v>45748</v>
      </c>
      <c r="K222" s="3" cm="1">
        <f t="array" aca="1" ref="K222" ca="1">FirstBusinessday_Qtr</f>
        <v>45810</v>
      </c>
      <c r="L222" s="3">
        <f t="shared" ref="L222" ca="1" si="33">J222-4</f>
        <v>45744</v>
      </c>
      <c r="M222" s="9">
        <v>5</v>
      </c>
    </row>
    <row r="223" spans="2:13" x14ac:dyDescent="0.25">
      <c r="B223" s="8">
        <v>3324402</v>
      </c>
      <c r="C223" s="1" t="s">
        <v>2077</v>
      </c>
      <c r="D223" s="2" t="s">
        <v>1917</v>
      </c>
      <c r="E223" s="3" t="s">
        <v>1051</v>
      </c>
      <c r="F223" s="3" t="s">
        <v>1051</v>
      </c>
      <c r="G223" s="3" t="s">
        <v>1051</v>
      </c>
      <c r="H223" s="2" t="s">
        <v>1051</v>
      </c>
      <c r="I223" s="2" t="s">
        <v>16</v>
      </c>
      <c r="J223" s="3">
        <f t="shared" ref="J223:J224" ca="1" si="34">MondayfollowingThirdFriday_MarJunSepDec</f>
        <v>45740</v>
      </c>
      <c r="K223" s="3" t="s">
        <v>1051</v>
      </c>
      <c r="L223" s="3" t="s">
        <v>1051</v>
      </c>
      <c r="M223" s="9" t="s">
        <v>1051</v>
      </c>
    </row>
    <row r="224" spans="2:13" x14ac:dyDescent="0.25">
      <c r="B224" s="8">
        <v>3324385</v>
      </c>
      <c r="C224" s="1" t="s">
        <v>2078</v>
      </c>
      <c r="D224" s="2" t="s">
        <v>1917</v>
      </c>
      <c r="E224" s="3" t="s">
        <v>1051</v>
      </c>
      <c r="F224" s="3" t="s">
        <v>1051</v>
      </c>
      <c r="G224" s="3" t="s">
        <v>1051</v>
      </c>
      <c r="H224" s="2" t="s">
        <v>1051</v>
      </c>
      <c r="I224" s="2" t="s">
        <v>16</v>
      </c>
      <c r="J224" s="3">
        <f t="shared" ca="1" si="34"/>
        <v>45740</v>
      </c>
      <c r="K224" s="3" t="s">
        <v>1051</v>
      </c>
      <c r="L224" s="3" t="s">
        <v>1051</v>
      </c>
      <c r="M224" s="9" t="s">
        <v>1051</v>
      </c>
    </row>
    <row r="225" spans="2:13" x14ac:dyDescent="0.25">
      <c r="B225" s="8">
        <v>3275194</v>
      </c>
      <c r="C225" s="1" t="s">
        <v>1916</v>
      </c>
      <c r="D225" s="2" t="s">
        <v>1917</v>
      </c>
      <c r="E225" s="3" t="s">
        <v>1051</v>
      </c>
      <c r="F225" s="3" t="s">
        <v>1051</v>
      </c>
      <c r="G225" s="3" t="s">
        <v>1051</v>
      </c>
      <c r="H225" s="2" t="s">
        <v>1051</v>
      </c>
      <c r="I225" s="2" t="s">
        <v>1917</v>
      </c>
      <c r="J225" s="3" t="s">
        <v>1051</v>
      </c>
      <c r="K225" s="3" t="s">
        <v>1051</v>
      </c>
      <c r="L225" s="3" t="s">
        <v>1051</v>
      </c>
      <c r="M225" s="9" t="s">
        <v>1051</v>
      </c>
    </row>
    <row r="226" spans="2:13" x14ac:dyDescent="0.25">
      <c r="B226" s="8">
        <v>3275229</v>
      </c>
      <c r="C226" s="1" t="s">
        <v>1918</v>
      </c>
      <c r="D226" s="2" t="s">
        <v>1917</v>
      </c>
      <c r="E226" s="3" t="s">
        <v>1051</v>
      </c>
      <c r="F226" s="3" t="s">
        <v>1051</v>
      </c>
      <c r="G226" s="3" t="s">
        <v>1051</v>
      </c>
      <c r="H226" s="2" t="s">
        <v>1051</v>
      </c>
      <c r="I226" s="2" t="s">
        <v>1917</v>
      </c>
      <c r="J226" s="3" t="s">
        <v>1051</v>
      </c>
      <c r="K226" s="3" t="s">
        <v>1051</v>
      </c>
      <c r="L226" s="3" t="s">
        <v>1051</v>
      </c>
      <c r="M226" s="9" t="s">
        <v>1051</v>
      </c>
    </row>
    <row r="227" spans="2:13" x14ac:dyDescent="0.25">
      <c r="B227" s="89" t="s">
        <v>1919</v>
      </c>
      <c r="C227" s="90"/>
      <c r="D227" s="90"/>
      <c r="E227" s="90"/>
      <c r="F227" s="90"/>
      <c r="G227" s="90"/>
      <c r="H227" s="90"/>
      <c r="I227" s="90"/>
      <c r="J227" s="90"/>
      <c r="K227" s="90"/>
      <c r="L227" s="90"/>
      <c r="M227" s="91"/>
    </row>
    <row r="228" spans="2:13" x14ac:dyDescent="0.25">
      <c r="B228" s="8" t="s">
        <v>1920</v>
      </c>
      <c r="C228" s="1" t="s">
        <v>1921</v>
      </c>
      <c r="D228" s="2" t="s">
        <v>15</v>
      </c>
      <c r="E228" s="3">
        <f ca="1">MondayfollowingThirdFriday_JunDec</f>
        <v>45831</v>
      </c>
      <c r="F228" s="3" t="s">
        <v>1051</v>
      </c>
      <c r="G228" s="3" t="s">
        <v>1051</v>
      </c>
      <c r="H228" s="2" t="s">
        <v>1051</v>
      </c>
      <c r="I228" s="2" t="s">
        <v>15</v>
      </c>
      <c r="J228" s="3">
        <f ca="1">MondayfollowingThirdFriday_JunDec</f>
        <v>45831</v>
      </c>
      <c r="K228" s="3" t="s">
        <v>1051</v>
      </c>
      <c r="L228" s="3" t="s">
        <v>1051</v>
      </c>
      <c r="M228" s="9" t="s">
        <v>1051</v>
      </c>
    </row>
    <row r="229" spans="2:13" x14ac:dyDescent="0.25">
      <c r="B229" s="8">
        <v>2210802</v>
      </c>
      <c r="C229" s="1" t="s">
        <v>1922</v>
      </c>
      <c r="D229" s="3" t="s">
        <v>28</v>
      </c>
      <c r="E229" s="3" cm="1">
        <f t="array" aca="1" ref="E229" ca="1">MondayfollowingThirdFriday_Jun</f>
        <v>45831</v>
      </c>
      <c r="F229" s="3" t="s">
        <v>1051</v>
      </c>
      <c r="G229" s="3" t="s">
        <v>1051</v>
      </c>
      <c r="H229" s="2" t="s">
        <v>1051</v>
      </c>
      <c r="I229" s="2" t="s">
        <v>16</v>
      </c>
      <c r="J229" s="3">
        <f ca="1">MondayfollowingThirdFriday_MarJunSepDec</f>
        <v>45740</v>
      </c>
      <c r="K229" s="3" t="s">
        <v>1051</v>
      </c>
      <c r="L229" s="3" t="s">
        <v>1051</v>
      </c>
      <c r="M229" s="9" t="s">
        <v>1051</v>
      </c>
    </row>
    <row r="230" spans="2:13" x14ac:dyDescent="0.25">
      <c r="B230" s="8">
        <v>1994688</v>
      </c>
      <c r="C230" s="1" t="s">
        <v>1923</v>
      </c>
      <c r="D230" s="2" t="s">
        <v>15</v>
      </c>
      <c r="E230" s="3">
        <f ca="1">MondayfollowingThirdFriday_JunDec</f>
        <v>45831</v>
      </c>
      <c r="F230" s="3" t="s">
        <v>1051</v>
      </c>
      <c r="G230" s="3" t="s">
        <v>1051</v>
      </c>
      <c r="H230" s="2" t="s">
        <v>1051</v>
      </c>
      <c r="I230" s="2" t="s">
        <v>15</v>
      </c>
      <c r="J230" s="3">
        <f ca="1">MondayfollowingThirdFriday_JunDec</f>
        <v>45831</v>
      </c>
      <c r="K230" s="3" t="s">
        <v>1051</v>
      </c>
      <c r="L230" s="3" t="s">
        <v>1051</v>
      </c>
      <c r="M230" s="9" t="s">
        <v>1051</v>
      </c>
    </row>
    <row r="231" spans="2:13" x14ac:dyDescent="0.25">
      <c r="B231" s="89" t="s">
        <v>1924</v>
      </c>
      <c r="C231" s="90"/>
      <c r="D231" s="90"/>
      <c r="E231" s="90"/>
      <c r="F231" s="90"/>
      <c r="G231" s="90"/>
      <c r="H231" s="90"/>
      <c r="I231" s="90"/>
      <c r="J231" s="90"/>
      <c r="K231" s="90"/>
      <c r="L231" s="90"/>
      <c r="M231" s="91"/>
    </row>
    <row r="232" spans="2:13" x14ac:dyDescent="0.25">
      <c r="B232" s="8">
        <v>2931334</v>
      </c>
      <c r="C232" s="1" t="s">
        <v>1925</v>
      </c>
      <c r="D232" s="2" t="s">
        <v>16</v>
      </c>
      <c r="E232" s="3">
        <f t="shared" ref="E232:E257" ca="1" si="35">MondayfollowingThirdFriday_MarJunSepDec</f>
        <v>45740</v>
      </c>
      <c r="F232" s="3">
        <f t="shared" ref="F232:F254" ca="1" si="36">E232-10</f>
        <v>45730</v>
      </c>
      <c r="G232" s="3">
        <f t="shared" ref="G232:G254" ca="1" si="37">E232-4</f>
        <v>45736</v>
      </c>
      <c r="H232" s="2">
        <v>5</v>
      </c>
      <c r="I232" s="2" t="s">
        <v>16</v>
      </c>
      <c r="J232" s="3">
        <f t="shared" ref="J232:J258" ca="1" si="38">MondayfollowingThirdFriday_MarJunSepDec</f>
        <v>45740</v>
      </c>
      <c r="K232" s="3">
        <f t="shared" ref="K232:K258" ca="1" si="39">J232-10</f>
        <v>45730</v>
      </c>
      <c r="L232" s="3">
        <f t="shared" ref="L232:L258" ca="1" si="40">J232-4</f>
        <v>45736</v>
      </c>
      <c r="M232" s="9">
        <v>5</v>
      </c>
    </row>
    <row r="233" spans="2:13" x14ac:dyDescent="0.25">
      <c r="B233" s="8">
        <v>2931335</v>
      </c>
      <c r="C233" s="1" t="s">
        <v>1926</v>
      </c>
      <c r="D233" s="2" t="s">
        <v>16</v>
      </c>
      <c r="E233" s="3">
        <f t="shared" ca="1" si="35"/>
        <v>45740</v>
      </c>
      <c r="F233" s="3">
        <f t="shared" ca="1" si="36"/>
        <v>45730</v>
      </c>
      <c r="G233" s="3">
        <f t="shared" ca="1" si="37"/>
        <v>45736</v>
      </c>
      <c r="H233" s="2">
        <v>5</v>
      </c>
      <c r="I233" s="2" t="s">
        <v>16</v>
      </c>
      <c r="J233" s="3">
        <f t="shared" ca="1" si="38"/>
        <v>45740</v>
      </c>
      <c r="K233" s="3">
        <f t="shared" ca="1" si="39"/>
        <v>45730</v>
      </c>
      <c r="L233" s="3">
        <f t="shared" ca="1" si="40"/>
        <v>45736</v>
      </c>
      <c r="M233" s="9">
        <v>5</v>
      </c>
    </row>
    <row r="234" spans="2:13" x14ac:dyDescent="0.25">
      <c r="B234" s="8">
        <v>2931336</v>
      </c>
      <c r="C234" s="1" t="s">
        <v>1927</v>
      </c>
      <c r="D234" s="2" t="s">
        <v>16</v>
      </c>
      <c r="E234" s="3">
        <f t="shared" ca="1" si="35"/>
        <v>45740</v>
      </c>
      <c r="F234" s="3">
        <f t="shared" ca="1" si="36"/>
        <v>45730</v>
      </c>
      <c r="G234" s="3">
        <f t="shared" ca="1" si="37"/>
        <v>45736</v>
      </c>
      <c r="H234" s="2">
        <v>5</v>
      </c>
      <c r="I234" s="2" t="s">
        <v>16</v>
      </c>
      <c r="J234" s="3">
        <f t="shared" ca="1" si="38"/>
        <v>45740</v>
      </c>
      <c r="K234" s="3">
        <f t="shared" ca="1" si="39"/>
        <v>45730</v>
      </c>
      <c r="L234" s="3">
        <f t="shared" ca="1" si="40"/>
        <v>45736</v>
      </c>
      <c r="M234" s="9">
        <v>5</v>
      </c>
    </row>
    <row r="235" spans="2:13" x14ac:dyDescent="0.25">
      <c r="B235" s="8">
        <v>2931337</v>
      </c>
      <c r="C235" s="1" t="s">
        <v>1928</v>
      </c>
      <c r="D235" s="2" t="s">
        <v>16</v>
      </c>
      <c r="E235" s="3">
        <f t="shared" ca="1" si="35"/>
        <v>45740</v>
      </c>
      <c r="F235" s="3">
        <f t="shared" ca="1" si="36"/>
        <v>45730</v>
      </c>
      <c r="G235" s="3">
        <f t="shared" ca="1" si="37"/>
        <v>45736</v>
      </c>
      <c r="H235" s="2">
        <v>5</v>
      </c>
      <c r="I235" s="2" t="s">
        <v>16</v>
      </c>
      <c r="J235" s="3">
        <f t="shared" ca="1" si="38"/>
        <v>45740</v>
      </c>
      <c r="K235" s="3">
        <f t="shared" ca="1" si="39"/>
        <v>45730</v>
      </c>
      <c r="L235" s="3">
        <f t="shared" ca="1" si="40"/>
        <v>45736</v>
      </c>
      <c r="M235" s="9">
        <v>5</v>
      </c>
    </row>
    <row r="236" spans="2:13" x14ac:dyDescent="0.25">
      <c r="B236" s="8">
        <v>2931338</v>
      </c>
      <c r="C236" s="1" t="s">
        <v>1929</v>
      </c>
      <c r="D236" s="2" t="s">
        <v>16</v>
      </c>
      <c r="E236" s="3">
        <f t="shared" ca="1" si="35"/>
        <v>45740</v>
      </c>
      <c r="F236" s="3">
        <f t="shared" ca="1" si="36"/>
        <v>45730</v>
      </c>
      <c r="G236" s="3">
        <f t="shared" ca="1" si="37"/>
        <v>45736</v>
      </c>
      <c r="H236" s="2">
        <v>5</v>
      </c>
      <c r="I236" s="2" t="s">
        <v>16</v>
      </c>
      <c r="J236" s="3">
        <f t="shared" ca="1" si="38"/>
        <v>45740</v>
      </c>
      <c r="K236" s="3">
        <f t="shared" ca="1" si="39"/>
        <v>45730</v>
      </c>
      <c r="L236" s="3">
        <f t="shared" ca="1" si="40"/>
        <v>45736</v>
      </c>
      <c r="M236" s="9">
        <v>5</v>
      </c>
    </row>
    <row r="237" spans="2:13" x14ac:dyDescent="0.25">
      <c r="B237" s="8">
        <v>2931339</v>
      </c>
      <c r="C237" s="1" t="s">
        <v>1930</v>
      </c>
      <c r="D237" s="2" t="s">
        <v>16</v>
      </c>
      <c r="E237" s="3">
        <f t="shared" ca="1" si="35"/>
        <v>45740</v>
      </c>
      <c r="F237" s="3">
        <f t="shared" ca="1" si="36"/>
        <v>45730</v>
      </c>
      <c r="G237" s="3">
        <f t="shared" ca="1" si="37"/>
        <v>45736</v>
      </c>
      <c r="H237" s="2">
        <v>5</v>
      </c>
      <c r="I237" s="2" t="s">
        <v>16</v>
      </c>
      <c r="J237" s="3">
        <f t="shared" ca="1" si="38"/>
        <v>45740</v>
      </c>
      <c r="K237" s="3">
        <f t="shared" ca="1" si="39"/>
        <v>45730</v>
      </c>
      <c r="L237" s="3">
        <f t="shared" ca="1" si="40"/>
        <v>45736</v>
      </c>
      <c r="M237" s="9">
        <v>5</v>
      </c>
    </row>
    <row r="238" spans="2:13" x14ac:dyDescent="0.25">
      <c r="B238" s="8">
        <v>3262790</v>
      </c>
      <c r="C238" s="1" t="s">
        <v>1931</v>
      </c>
      <c r="D238" s="2" t="s">
        <v>16</v>
      </c>
      <c r="E238" s="3">
        <f t="shared" ca="1" si="35"/>
        <v>45740</v>
      </c>
      <c r="F238" s="3">
        <f t="shared" ca="1" si="36"/>
        <v>45730</v>
      </c>
      <c r="G238" s="3">
        <f t="shared" ca="1" si="37"/>
        <v>45736</v>
      </c>
      <c r="H238" s="2">
        <v>5</v>
      </c>
      <c r="I238" s="2" t="s">
        <v>16</v>
      </c>
      <c r="J238" s="3">
        <f t="shared" ca="1" si="38"/>
        <v>45740</v>
      </c>
      <c r="K238" s="3">
        <f t="shared" ca="1" si="39"/>
        <v>45730</v>
      </c>
      <c r="L238" s="3">
        <f t="shared" ca="1" si="40"/>
        <v>45736</v>
      </c>
      <c r="M238" s="9">
        <v>5</v>
      </c>
    </row>
    <row r="239" spans="2:13" x14ac:dyDescent="0.25">
      <c r="B239" s="8">
        <v>2931340</v>
      </c>
      <c r="C239" s="1" t="s">
        <v>1932</v>
      </c>
      <c r="D239" s="2" t="s">
        <v>16</v>
      </c>
      <c r="E239" s="3">
        <f t="shared" ca="1" si="35"/>
        <v>45740</v>
      </c>
      <c r="F239" s="3">
        <f t="shared" ca="1" si="36"/>
        <v>45730</v>
      </c>
      <c r="G239" s="3">
        <f t="shared" ca="1" si="37"/>
        <v>45736</v>
      </c>
      <c r="H239" s="2">
        <v>5</v>
      </c>
      <c r="I239" s="2" t="s">
        <v>16</v>
      </c>
      <c r="J239" s="3">
        <f t="shared" ca="1" si="38"/>
        <v>45740</v>
      </c>
      <c r="K239" s="3">
        <f t="shared" ca="1" si="39"/>
        <v>45730</v>
      </c>
      <c r="L239" s="3">
        <f t="shared" ca="1" si="40"/>
        <v>45736</v>
      </c>
      <c r="M239" s="9">
        <v>5</v>
      </c>
    </row>
    <row r="240" spans="2:13" x14ac:dyDescent="0.25">
      <c r="B240" s="8">
        <v>2931341</v>
      </c>
      <c r="C240" s="1" t="s">
        <v>1933</v>
      </c>
      <c r="D240" s="2" t="s">
        <v>16</v>
      </c>
      <c r="E240" s="3">
        <f t="shared" ca="1" si="35"/>
        <v>45740</v>
      </c>
      <c r="F240" s="3">
        <f t="shared" ca="1" si="36"/>
        <v>45730</v>
      </c>
      <c r="G240" s="3">
        <f t="shared" ca="1" si="37"/>
        <v>45736</v>
      </c>
      <c r="H240" s="2">
        <v>5</v>
      </c>
      <c r="I240" s="2" t="s">
        <v>16</v>
      </c>
      <c r="J240" s="3">
        <f t="shared" ca="1" si="38"/>
        <v>45740</v>
      </c>
      <c r="K240" s="3">
        <f t="shared" ca="1" si="39"/>
        <v>45730</v>
      </c>
      <c r="L240" s="3">
        <f t="shared" ca="1" si="40"/>
        <v>45736</v>
      </c>
      <c r="M240" s="9">
        <v>5</v>
      </c>
    </row>
    <row r="241" spans="2:16" x14ac:dyDescent="0.25">
      <c r="B241" s="8">
        <v>2931342</v>
      </c>
      <c r="C241" s="1" t="s">
        <v>1934</v>
      </c>
      <c r="D241" s="2" t="s">
        <v>16</v>
      </c>
      <c r="E241" s="3">
        <f t="shared" ca="1" si="35"/>
        <v>45740</v>
      </c>
      <c r="F241" s="3">
        <f t="shared" ca="1" si="36"/>
        <v>45730</v>
      </c>
      <c r="G241" s="3">
        <f t="shared" ca="1" si="37"/>
        <v>45736</v>
      </c>
      <c r="H241" s="2">
        <v>5</v>
      </c>
      <c r="I241" s="2" t="s">
        <v>16</v>
      </c>
      <c r="J241" s="3">
        <f t="shared" ca="1" si="38"/>
        <v>45740</v>
      </c>
      <c r="K241" s="3">
        <f t="shared" ca="1" si="39"/>
        <v>45730</v>
      </c>
      <c r="L241" s="3">
        <f t="shared" ca="1" si="40"/>
        <v>45736</v>
      </c>
      <c r="M241" s="9">
        <v>5</v>
      </c>
    </row>
    <row r="242" spans="2:16" x14ac:dyDescent="0.25">
      <c r="B242" s="8">
        <v>2931343</v>
      </c>
      <c r="C242" s="1" t="s">
        <v>1935</v>
      </c>
      <c r="D242" s="2" t="s">
        <v>16</v>
      </c>
      <c r="E242" s="3">
        <f t="shared" ca="1" si="35"/>
        <v>45740</v>
      </c>
      <c r="F242" s="3">
        <f t="shared" ca="1" si="36"/>
        <v>45730</v>
      </c>
      <c r="G242" s="3">
        <f t="shared" ca="1" si="37"/>
        <v>45736</v>
      </c>
      <c r="H242" s="2">
        <v>5</v>
      </c>
      <c r="I242" s="2" t="s">
        <v>16</v>
      </c>
      <c r="J242" s="3">
        <f t="shared" ca="1" si="38"/>
        <v>45740</v>
      </c>
      <c r="K242" s="3">
        <f t="shared" ca="1" si="39"/>
        <v>45730</v>
      </c>
      <c r="L242" s="3">
        <f t="shared" ca="1" si="40"/>
        <v>45736</v>
      </c>
      <c r="M242" s="9">
        <v>5</v>
      </c>
      <c r="P242" s="51"/>
    </row>
    <row r="243" spans="2:16" x14ac:dyDescent="0.25">
      <c r="B243" s="8">
        <v>3092557</v>
      </c>
      <c r="C243" s="1" t="s">
        <v>1936</v>
      </c>
      <c r="D243" s="2" t="s">
        <v>16</v>
      </c>
      <c r="E243" s="3">
        <f t="shared" ca="1" si="35"/>
        <v>45740</v>
      </c>
      <c r="F243" s="3">
        <f t="shared" ca="1" si="36"/>
        <v>45730</v>
      </c>
      <c r="G243" s="3">
        <f t="shared" ca="1" si="37"/>
        <v>45736</v>
      </c>
      <c r="H243" s="2">
        <v>5</v>
      </c>
      <c r="I243" s="2" t="s">
        <v>16</v>
      </c>
      <c r="J243" s="3">
        <f t="shared" ca="1" si="38"/>
        <v>45740</v>
      </c>
      <c r="K243" s="3">
        <f t="shared" ca="1" si="39"/>
        <v>45730</v>
      </c>
      <c r="L243" s="3">
        <f t="shared" ca="1" si="40"/>
        <v>45736</v>
      </c>
      <c r="M243" s="9">
        <v>5</v>
      </c>
    </row>
    <row r="244" spans="2:16" x14ac:dyDescent="0.25">
      <c r="B244" s="8">
        <v>2931344</v>
      </c>
      <c r="C244" s="1" t="s">
        <v>1937</v>
      </c>
      <c r="D244" s="2" t="s">
        <v>16</v>
      </c>
      <c r="E244" s="3">
        <f t="shared" ca="1" si="35"/>
        <v>45740</v>
      </c>
      <c r="F244" s="3">
        <f t="shared" ca="1" si="36"/>
        <v>45730</v>
      </c>
      <c r="G244" s="3">
        <f t="shared" ca="1" si="37"/>
        <v>45736</v>
      </c>
      <c r="H244" s="2">
        <v>5</v>
      </c>
      <c r="I244" s="2" t="s">
        <v>16</v>
      </c>
      <c r="J244" s="3">
        <f t="shared" ca="1" si="38"/>
        <v>45740</v>
      </c>
      <c r="K244" s="3">
        <f t="shared" ca="1" si="39"/>
        <v>45730</v>
      </c>
      <c r="L244" s="3">
        <f t="shared" ca="1" si="40"/>
        <v>45736</v>
      </c>
      <c r="M244" s="9">
        <v>5</v>
      </c>
    </row>
    <row r="245" spans="2:16" x14ac:dyDescent="0.25">
      <c r="B245" s="8">
        <v>3210895</v>
      </c>
      <c r="C245" s="1" t="s">
        <v>1938</v>
      </c>
      <c r="D245" s="2" t="s">
        <v>16</v>
      </c>
      <c r="E245" s="3">
        <f t="shared" ca="1" si="35"/>
        <v>45740</v>
      </c>
      <c r="F245" s="3">
        <f t="shared" ca="1" si="36"/>
        <v>45730</v>
      </c>
      <c r="G245" s="3">
        <f t="shared" ca="1" si="37"/>
        <v>45736</v>
      </c>
      <c r="H245" s="2">
        <v>5</v>
      </c>
      <c r="I245" s="2" t="s">
        <v>16</v>
      </c>
      <c r="J245" s="3">
        <f t="shared" ca="1" si="38"/>
        <v>45740</v>
      </c>
      <c r="K245" s="3">
        <f t="shared" ca="1" si="39"/>
        <v>45730</v>
      </c>
      <c r="L245" s="3">
        <f t="shared" ca="1" si="40"/>
        <v>45736</v>
      </c>
      <c r="M245" s="9">
        <v>5</v>
      </c>
    </row>
    <row r="246" spans="2:16" x14ac:dyDescent="0.25">
      <c r="B246" s="8">
        <v>3210892</v>
      </c>
      <c r="C246" s="1" t="s">
        <v>1939</v>
      </c>
      <c r="D246" s="2" t="s">
        <v>16</v>
      </c>
      <c r="E246" s="3">
        <f t="shared" ca="1" si="35"/>
        <v>45740</v>
      </c>
      <c r="F246" s="3">
        <f t="shared" ca="1" si="36"/>
        <v>45730</v>
      </c>
      <c r="G246" s="3">
        <f t="shared" ca="1" si="37"/>
        <v>45736</v>
      </c>
      <c r="H246" s="2">
        <v>5</v>
      </c>
      <c r="I246" s="2" t="s">
        <v>16</v>
      </c>
      <c r="J246" s="3">
        <f t="shared" ca="1" si="38"/>
        <v>45740</v>
      </c>
      <c r="K246" s="3">
        <f t="shared" ca="1" si="39"/>
        <v>45730</v>
      </c>
      <c r="L246" s="3">
        <f t="shared" ca="1" si="40"/>
        <v>45736</v>
      </c>
      <c r="M246" s="9">
        <v>5</v>
      </c>
    </row>
    <row r="247" spans="2:16" x14ac:dyDescent="0.25">
      <c r="B247" s="8">
        <v>3210894</v>
      </c>
      <c r="C247" s="1" t="s">
        <v>1940</v>
      </c>
      <c r="D247" s="2" t="s">
        <v>16</v>
      </c>
      <c r="E247" s="3">
        <f t="shared" ca="1" si="35"/>
        <v>45740</v>
      </c>
      <c r="F247" s="3">
        <f t="shared" ca="1" si="36"/>
        <v>45730</v>
      </c>
      <c r="G247" s="3">
        <f t="shared" ca="1" si="37"/>
        <v>45736</v>
      </c>
      <c r="H247" s="2">
        <v>5</v>
      </c>
      <c r="I247" s="2" t="s">
        <v>16</v>
      </c>
      <c r="J247" s="3">
        <f t="shared" ca="1" si="38"/>
        <v>45740</v>
      </c>
      <c r="K247" s="3">
        <f t="shared" ca="1" si="39"/>
        <v>45730</v>
      </c>
      <c r="L247" s="3">
        <f t="shared" ca="1" si="40"/>
        <v>45736</v>
      </c>
      <c r="M247" s="9">
        <v>5</v>
      </c>
    </row>
    <row r="248" spans="2:16" x14ac:dyDescent="0.25">
      <c r="B248" s="8">
        <v>3210897</v>
      </c>
      <c r="C248" s="1" t="s">
        <v>1941</v>
      </c>
      <c r="D248" s="2" t="s">
        <v>16</v>
      </c>
      <c r="E248" s="3">
        <f t="shared" ca="1" si="35"/>
        <v>45740</v>
      </c>
      <c r="F248" s="3">
        <f t="shared" ca="1" si="36"/>
        <v>45730</v>
      </c>
      <c r="G248" s="3">
        <f t="shared" ca="1" si="37"/>
        <v>45736</v>
      </c>
      <c r="H248" s="2">
        <v>5</v>
      </c>
      <c r="I248" s="2" t="s">
        <v>16</v>
      </c>
      <c r="J248" s="3">
        <f t="shared" ca="1" si="38"/>
        <v>45740</v>
      </c>
      <c r="K248" s="3">
        <f t="shared" ca="1" si="39"/>
        <v>45730</v>
      </c>
      <c r="L248" s="3">
        <f t="shared" ca="1" si="40"/>
        <v>45736</v>
      </c>
      <c r="M248" s="9">
        <v>5</v>
      </c>
    </row>
    <row r="249" spans="2:16" x14ac:dyDescent="0.25">
      <c r="B249" s="8">
        <v>3210896</v>
      </c>
      <c r="C249" s="1" t="s">
        <v>1942</v>
      </c>
      <c r="D249" s="2" t="s">
        <v>16</v>
      </c>
      <c r="E249" s="3">
        <f t="shared" ca="1" si="35"/>
        <v>45740</v>
      </c>
      <c r="F249" s="3">
        <f t="shared" ca="1" si="36"/>
        <v>45730</v>
      </c>
      <c r="G249" s="3">
        <f t="shared" ca="1" si="37"/>
        <v>45736</v>
      </c>
      <c r="H249" s="2">
        <v>5</v>
      </c>
      <c r="I249" s="2" t="s">
        <v>16</v>
      </c>
      <c r="J249" s="3">
        <f t="shared" ca="1" si="38"/>
        <v>45740</v>
      </c>
      <c r="K249" s="3">
        <f t="shared" ca="1" si="39"/>
        <v>45730</v>
      </c>
      <c r="L249" s="3">
        <f t="shared" ca="1" si="40"/>
        <v>45736</v>
      </c>
      <c r="M249" s="9">
        <v>5</v>
      </c>
    </row>
    <row r="250" spans="2:16" x14ac:dyDescent="0.25">
      <c r="B250" s="8">
        <v>3210898</v>
      </c>
      <c r="C250" s="1" t="s">
        <v>1943</v>
      </c>
      <c r="D250" s="2" t="s">
        <v>16</v>
      </c>
      <c r="E250" s="3">
        <f t="shared" ca="1" si="35"/>
        <v>45740</v>
      </c>
      <c r="F250" s="3">
        <f t="shared" ca="1" si="36"/>
        <v>45730</v>
      </c>
      <c r="G250" s="3">
        <f t="shared" ca="1" si="37"/>
        <v>45736</v>
      </c>
      <c r="H250" s="2">
        <v>5</v>
      </c>
      <c r="I250" s="2" t="s">
        <v>16</v>
      </c>
      <c r="J250" s="3">
        <f t="shared" ca="1" si="38"/>
        <v>45740</v>
      </c>
      <c r="K250" s="3">
        <f t="shared" ca="1" si="39"/>
        <v>45730</v>
      </c>
      <c r="L250" s="3">
        <f t="shared" ca="1" si="40"/>
        <v>45736</v>
      </c>
      <c r="M250" s="9">
        <v>5</v>
      </c>
    </row>
    <row r="251" spans="2:16" x14ac:dyDescent="0.25">
      <c r="B251" s="8">
        <v>3210902</v>
      </c>
      <c r="C251" s="1" t="s">
        <v>1944</v>
      </c>
      <c r="D251" s="2" t="s">
        <v>16</v>
      </c>
      <c r="E251" s="3">
        <f t="shared" ca="1" si="35"/>
        <v>45740</v>
      </c>
      <c r="F251" s="3">
        <f t="shared" ca="1" si="36"/>
        <v>45730</v>
      </c>
      <c r="G251" s="3">
        <f t="shared" ca="1" si="37"/>
        <v>45736</v>
      </c>
      <c r="H251" s="2">
        <v>5</v>
      </c>
      <c r="I251" s="2" t="s">
        <v>16</v>
      </c>
      <c r="J251" s="3">
        <f t="shared" ca="1" si="38"/>
        <v>45740</v>
      </c>
      <c r="K251" s="3">
        <f t="shared" ca="1" si="39"/>
        <v>45730</v>
      </c>
      <c r="L251" s="3">
        <f t="shared" ca="1" si="40"/>
        <v>45736</v>
      </c>
      <c r="M251" s="9">
        <v>5</v>
      </c>
    </row>
    <row r="252" spans="2:16" x14ac:dyDescent="0.25">
      <c r="B252" s="8">
        <v>3210901</v>
      </c>
      <c r="C252" s="1" t="s">
        <v>1945</v>
      </c>
      <c r="D252" s="2" t="s">
        <v>16</v>
      </c>
      <c r="E252" s="3">
        <f t="shared" ca="1" si="35"/>
        <v>45740</v>
      </c>
      <c r="F252" s="3">
        <f t="shared" ca="1" si="36"/>
        <v>45730</v>
      </c>
      <c r="G252" s="3">
        <f t="shared" ca="1" si="37"/>
        <v>45736</v>
      </c>
      <c r="H252" s="2">
        <v>5</v>
      </c>
      <c r="I252" s="2" t="s">
        <v>16</v>
      </c>
      <c r="J252" s="3">
        <f t="shared" ca="1" si="38"/>
        <v>45740</v>
      </c>
      <c r="K252" s="3">
        <f t="shared" ca="1" si="39"/>
        <v>45730</v>
      </c>
      <c r="L252" s="3">
        <f t="shared" ca="1" si="40"/>
        <v>45736</v>
      </c>
      <c r="M252" s="9">
        <v>5</v>
      </c>
    </row>
    <row r="253" spans="2:16" x14ac:dyDescent="0.25">
      <c r="B253" s="8">
        <v>3210899</v>
      </c>
      <c r="C253" s="1" t="s">
        <v>1946</v>
      </c>
      <c r="D253" s="2" t="s">
        <v>16</v>
      </c>
      <c r="E253" s="3">
        <f t="shared" ca="1" si="35"/>
        <v>45740</v>
      </c>
      <c r="F253" s="3">
        <f t="shared" ca="1" si="36"/>
        <v>45730</v>
      </c>
      <c r="G253" s="3">
        <f t="shared" ca="1" si="37"/>
        <v>45736</v>
      </c>
      <c r="H253" s="2">
        <v>5</v>
      </c>
      <c r="I253" s="2" t="s">
        <v>16</v>
      </c>
      <c r="J253" s="3">
        <f t="shared" ca="1" si="38"/>
        <v>45740</v>
      </c>
      <c r="K253" s="3">
        <f t="shared" ca="1" si="39"/>
        <v>45730</v>
      </c>
      <c r="L253" s="3">
        <f t="shared" ca="1" si="40"/>
        <v>45736</v>
      </c>
      <c r="M253" s="9">
        <v>5</v>
      </c>
    </row>
    <row r="254" spans="2:16" x14ac:dyDescent="0.25">
      <c r="B254" s="8">
        <v>3210900</v>
      </c>
      <c r="C254" s="1" t="s">
        <v>1947</v>
      </c>
      <c r="D254" s="2" t="s">
        <v>16</v>
      </c>
      <c r="E254" s="3">
        <f t="shared" ca="1" si="35"/>
        <v>45740</v>
      </c>
      <c r="F254" s="3">
        <f t="shared" ca="1" si="36"/>
        <v>45730</v>
      </c>
      <c r="G254" s="3">
        <f t="shared" ca="1" si="37"/>
        <v>45736</v>
      </c>
      <c r="H254" s="2">
        <v>5</v>
      </c>
      <c r="I254" s="2" t="s">
        <v>16</v>
      </c>
      <c r="J254" s="3">
        <f t="shared" ca="1" si="38"/>
        <v>45740</v>
      </c>
      <c r="K254" s="3">
        <f t="shared" ca="1" si="39"/>
        <v>45730</v>
      </c>
      <c r="L254" s="3">
        <f t="shared" ca="1" si="40"/>
        <v>45736</v>
      </c>
      <c r="M254" s="9">
        <v>5</v>
      </c>
    </row>
    <row r="255" spans="2:16" x14ac:dyDescent="0.25">
      <c r="B255" s="8">
        <v>3210893</v>
      </c>
      <c r="C255" s="1" t="s">
        <v>1948</v>
      </c>
      <c r="D255" s="2" t="s">
        <v>16</v>
      </c>
      <c r="E255" s="3">
        <f t="shared" ca="1" si="35"/>
        <v>45740</v>
      </c>
      <c r="F255" s="3">
        <f t="shared" ref="F255" ca="1" si="41">E255-10</f>
        <v>45730</v>
      </c>
      <c r="G255" s="3">
        <f t="shared" ref="G255" ca="1" si="42">E255-4</f>
        <v>45736</v>
      </c>
      <c r="H255" s="2">
        <v>5</v>
      </c>
      <c r="I255" s="2" t="s">
        <v>16</v>
      </c>
      <c r="J255" s="3">
        <f t="shared" ca="1" si="38"/>
        <v>45740</v>
      </c>
      <c r="K255" s="3">
        <f t="shared" ref="K255" ca="1" si="43">J255-10</f>
        <v>45730</v>
      </c>
      <c r="L255" s="3">
        <f t="shared" ref="L255" ca="1" si="44">J255-4</f>
        <v>45736</v>
      </c>
      <c r="M255" s="9">
        <v>5</v>
      </c>
    </row>
    <row r="256" spans="2:16" x14ac:dyDescent="0.25">
      <c r="B256" s="8">
        <v>2804575</v>
      </c>
      <c r="C256" s="1" t="s">
        <v>1949</v>
      </c>
      <c r="D256" s="2" t="s">
        <v>28</v>
      </c>
      <c r="E256" s="3">
        <f ca="1">MondayfollowingThirdFriday_Dec</f>
        <v>46013</v>
      </c>
      <c r="F256" s="3">
        <f t="shared" ref="F256:F257" ca="1" si="45">E256-10</f>
        <v>46003</v>
      </c>
      <c r="G256" s="3">
        <f t="shared" ref="G256:G257" ca="1" si="46">E256-4</f>
        <v>46009</v>
      </c>
      <c r="H256" s="2">
        <v>5</v>
      </c>
      <c r="I256" s="2" t="s">
        <v>16</v>
      </c>
      <c r="J256" s="3">
        <f t="shared" ca="1" si="38"/>
        <v>45740</v>
      </c>
      <c r="K256" s="3">
        <f t="shared" ref="K256:K257" ca="1" si="47">J256-10</f>
        <v>45730</v>
      </c>
      <c r="L256" s="3">
        <f t="shared" ref="L256:L257" ca="1" si="48">J256-4</f>
        <v>45736</v>
      </c>
      <c r="M256" s="9">
        <v>5</v>
      </c>
    </row>
    <row r="257" spans="2:13" x14ac:dyDescent="0.25">
      <c r="B257" s="8">
        <v>3343355</v>
      </c>
      <c r="C257" s="1" t="s">
        <v>2266</v>
      </c>
      <c r="D257" s="2" t="s">
        <v>16</v>
      </c>
      <c r="E257" s="3">
        <f t="shared" ca="1" si="35"/>
        <v>45740</v>
      </c>
      <c r="F257" s="3">
        <f t="shared" ca="1" si="45"/>
        <v>45730</v>
      </c>
      <c r="G257" s="3">
        <f t="shared" ca="1" si="46"/>
        <v>45736</v>
      </c>
      <c r="H257" s="2">
        <v>5</v>
      </c>
      <c r="I257" s="2" t="s">
        <v>16</v>
      </c>
      <c r="J257" s="3">
        <f t="shared" ca="1" si="38"/>
        <v>45740</v>
      </c>
      <c r="K257" s="3">
        <f t="shared" ca="1" si="47"/>
        <v>45730</v>
      </c>
      <c r="L257" s="3">
        <f t="shared" ca="1" si="48"/>
        <v>45736</v>
      </c>
      <c r="M257" s="9">
        <v>5</v>
      </c>
    </row>
    <row r="258" spans="2:13" x14ac:dyDescent="0.25">
      <c r="B258" s="8">
        <v>2855637</v>
      </c>
      <c r="C258" s="1" t="s">
        <v>1950</v>
      </c>
      <c r="D258" s="2" t="s">
        <v>1917</v>
      </c>
      <c r="E258" s="3"/>
      <c r="F258" s="3"/>
      <c r="G258" s="3"/>
      <c r="H258" s="2"/>
      <c r="I258" s="2" t="s">
        <v>16</v>
      </c>
      <c r="J258" s="3">
        <f t="shared" ca="1" si="38"/>
        <v>45740</v>
      </c>
      <c r="K258" s="3">
        <f t="shared" ca="1" si="39"/>
        <v>45730</v>
      </c>
      <c r="L258" s="3">
        <f t="shared" ca="1" si="40"/>
        <v>45736</v>
      </c>
      <c r="M258" s="9">
        <v>5</v>
      </c>
    </row>
    <row r="259" spans="2:13" x14ac:dyDescent="0.25">
      <c r="B259" s="89" t="s">
        <v>1951</v>
      </c>
      <c r="C259" s="90"/>
      <c r="D259" s="90"/>
      <c r="E259" s="90"/>
      <c r="F259" s="90"/>
      <c r="G259" s="90"/>
      <c r="H259" s="90"/>
      <c r="I259" s="90"/>
      <c r="J259" s="90"/>
      <c r="K259" s="90"/>
      <c r="L259" s="90"/>
      <c r="M259" s="91"/>
    </row>
    <row r="260" spans="2:13" x14ac:dyDescent="0.25">
      <c r="B260" s="8">
        <v>1</v>
      </c>
      <c r="C260" s="1" t="s">
        <v>1952</v>
      </c>
      <c r="D260" s="2" t="s">
        <v>15</v>
      </c>
      <c r="E260" s="3">
        <f ca="1">MondayfollowingThirdFriday_JunDec</f>
        <v>45831</v>
      </c>
      <c r="F260" s="2" t="s">
        <v>1051</v>
      </c>
      <c r="G260" s="3" t="s">
        <v>1051</v>
      </c>
      <c r="H260" s="2" t="s">
        <v>1051</v>
      </c>
      <c r="I260" s="2" t="s">
        <v>16</v>
      </c>
      <c r="J260" s="3">
        <f ca="1">MondayfollowingThirdFriday_MarJunSepDec</f>
        <v>45740</v>
      </c>
      <c r="K260" s="2" t="s">
        <v>1051</v>
      </c>
      <c r="L260" s="3" t="s">
        <v>1051</v>
      </c>
      <c r="M260" s="9" t="s">
        <v>1051</v>
      </c>
    </row>
    <row r="261" spans="2:13" x14ac:dyDescent="0.25">
      <c r="B261" s="8">
        <v>2</v>
      </c>
      <c r="C261" s="1" t="s">
        <v>1953</v>
      </c>
      <c r="D261" s="2" t="s">
        <v>15</v>
      </c>
      <c r="E261" s="3">
        <f ca="1">MondayfollowingThirdFriday_JunDec</f>
        <v>45831</v>
      </c>
      <c r="F261" s="2" t="s">
        <v>1051</v>
      </c>
      <c r="G261" s="3" t="s">
        <v>1051</v>
      </c>
      <c r="H261" s="2" t="s">
        <v>1051</v>
      </c>
      <c r="I261" s="2" t="s">
        <v>16</v>
      </c>
      <c r="J261" s="3">
        <f ca="1">MondayfollowingThirdFriday_MarJunSepDec</f>
        <v>45740</v>
      </c>
      <c r="K261" s="2" t="s">
        <v>1051</v>
      </c>
      <c r="L261" s="3" t="s">
        <v>1051</v>
      </c>
      <c r="M261" s="9" t="s">
        <v>1051</v>
      </c>
    </row>
    <row r="262" spans="2:13" x14ac:dyDescent="0.25">
      <c r="B262" s="8">
        <v>10</v>
      </c>
      <c r="C262" s="1" t="s">
        <v>1954</v>
      </c>
      <c r="D262" s="2" t="s">
        <v>15</v>
      </c>
      <c r="E262" s="3">
        <f ca="1">MondayfollowingThirdFriday_JunDec</f>
        <v>45831</v>
      </c>
      <c r="F262" s="2" t="s">
        <v>1051</v>
      </c>
      <c r="G262" s="3" t="s">
        <v>1051</v>
      </c>
      <c r="H262" s="2" t="s">
        <v>1051</v>
      </c>
      <c r="I262" s="2" t="s">
        <v>16</v>
      </c>
      <c r="J262" s="3">
        <f ca="1">MondayfollowingThirdFriday_MarJunSepDec</f>
        <v>45740</v>
      </c>
      <c r="K262" s="2" t="s">
        <v>1051</v>
      </c>
      <c r="L262" s="3" t="s">
        <v>1051</v>
      </c>
      <c r="M262" s="9" t="s">
        <v>1051</v>
      </c>
    </row>
    <row r="263" spans="2:13" x14ac:dyDescent="0.25">
      <c r="B263" s="8">
        <v>11</v>
      </c>
      <c r="C263" s="1" t="s">
        <v>1955</v>
      </c>
      <c r="D263" s="2" t="s">
        <v>15</v>
      </c>
      <c r="E263" s="3">
        <f ca="1">MondayfollowingThirdFriday_JunDec</f>
        <v>45831</v>
      </c>
      <c r="F263" s="2" t="s">
        <v>1051</v>
      </c>
      <c r="G263" s="3" t="s">
        <v>1051</v>
      </c>
      <c r="H263" s="2" t="s">
        <v>1051</v>
      </c>
      <c r="I263" s="2" t="s">
        <v>16</v>
      </c>
      <c r="J263" s="3">
        <f ca="1">MondayfollowingThirdFriday_MarJunSepDec</f>
        <v>45740</v>
      </c>
      <c r="K263" s="2" t="s">
        <v>1051</v>
      </c>
      <c r="L263" s="3" t="s">
        <v>1051</v>
      </c>
      <c r="M263" s="9" t="s">
        <v>1051</v>
      </c>
    </row>
    <row r="264" spans="2:13" x14ac:dyDescent="0.25">
      <c r="B264" s="109" t="s">
        <v>1956</v>
      </c>
      <c r="C264" s="110"/>
      <c r="D264" s="110"/>
      <c r="E264" s="110"/>
      <c r="F264" s="110"/>
      <c r="G264" s="110"/>
      <c r="H264" s="110"/>
      <c r="I264" s="110"/>
      <c r="J264" s="110"/>
      <c r="K264" s="110"/>
      <c r="L264" s="110"/>
      <c r="M264" s="111"/>
    </row>
    <row r="265" spans="2:13" x14ac:dyDescent="0.25">
      <c r="B265" s="8">
        <v>2321304</v>
      </c>
      <c r="C265" s="1" t="s">
        <v>1957</v>
      </c>
      <c r="D265" s="2" t="s">
        <v>28</v>
      </c>
      <c r="E265" s="3" cm="1">
        <f t="array" aca="1" ref="E265" ca="1">WORKDAY(EOMONTH(FirstBusinessDay_Jul,-4),1)</f>
        <v>45992</v>
      </c>
      <c r="F265" s="2" t="s">
        <v>1051</v>
      </c>
      <c r="G265" s="2" t="s">
        <v>1051</v>
      </c>
      <c r="H265" s="2" t="s">
        <v>1051</v>
      </c>
      <c r="I265" s="2" t="s">
        <v>729</v>
      </c>
      <c r="J265" s="3">
        <f ca="1">FirstBusinessday_Mon</f>
        <v>45748</v>
      </c>
      <c r="K265" s="2" t="s">
        <v>1051</v>
      </c>
      <c r="L265" s="2" t="s">
        <v>1051</v>
      </c>
      <c r="M265" s="9" t="s">
        <v>1051</v>
      </c>
    </row>
    <row r="266" spans="2:13" x14ac:dyDescent="0.25">
      <c r="B266" s="8">
        <v>2321306</v>
      </c>
      <c r="C266" s="1" t="s">
        <v>1958</v>
      </c>
      <c r="D266" s="2" t="s">
        <v>28</v>
      </c>
      <c r="E266" s="3" cm="1">
        <f t="array" aca="1" ref="E266" ca="1">WORKDAY(EOMONTH(FirstBusinessDay_Jul,-4),1)</f>
        <v>45992</v>
      </c>
      <c r="F266" s="2" t="s">
        <v>1051</v>
      </c>
      <c r="G266" s="2" t="s">
        <v>1051</v>
      </c>
      <c r="H266" s="2" t="s">
        <v>1051</v>
      </c>
      <c r="I266" s="2" t="s">
        <v>729</v>
      </c>
      <c r="J266" s="3">
        <f ca="1">FirstBusinessday_Mon</f>
        <v>45748</v>
      </c>
      <c r="K266" s="2" t="s">
        <v>1051</v>
      </c>
      <c r="L266" s="2" t="s">
        <v>1051</v>
      </c>
      <c r="M266" s="9" t="s">
        <v>1051</v>
      </c>
    </row>
    <row r="267" spans="2:13" x14ac:dyDescent="0.25">
      <c r="B267" s="8">
        <v>2321308</v>
      </c>
      <c r="C267" s="1" t="s">
        <v>1959</v>
      </c>
      <c r="D267" s="2" t="s">
        <v>28</v>
      </c>
      <c r="E267" s="3" cm="1">
        <f t="array" aca="1" ref="E267" ca="1">WORKDAY(EOMONTH(FirstBusinessDay_Jul,-4),1)</f>
        <v>45992</v>
      </c>
      <c r="F267" s="2" t="s">
        <v>1051</v>
      </c>
      <c r="G267" s="2" t="s">
        <v>1051</v>
      </c>
      <c r="H267" s="2" t="s">
        <v>1051</v>
      </c>
      <c r="I267" s="2" t="s">
        <v>729</v>
      </c>
      <c r="J267" s="3">
        <f ca="1">FirstBusinessday_Mon</f>
        <v>45748</v>
      </c>
      <c r="K267" s="2" t="s">
        <v>1051</v>
      </c>
      <c r="L267" s="2" t="s">
        <v>1051</v>
      </c>
      <c r="M267" s="9" t="s">
        <v>1051</v>
      </c>
    </row>
    <row r="268" spans="2:13" x14ac:dyDescent="0.25">
      <c r="B268" s="8">
        <v>2321310</v>
      </c>
      <c r="C268" s="1" t="s">
        <v>1960</v>
      </c>
      <c r="D268" s="2" t="s">
        <v>28</v>
      </c>
      <c r="E268" s="3" cm="1">
        <f t="array" aca="1" ref="E268" ca="1">WORKDAY(EOMONTH(FirstBusinessDay_Jul,-4),1)</f>
        <v>45992</v>
      </c>
      <c r="F268" s="2" t="s">
        <v>1051</v>
      </c>
      <c r="G268" s="2" t="s">
        <v>1051</v>
      </c>
      <c r="H268" s="2" t="s">
        <v>1051</v>
      </c>
      <c r="I268" s="2" t="s">
        <v>729</v>
      </c>
      <c r="J268" s="3">
        <f ca="1">FirstBusinessday_Mon</f>
        <v>45748</v>
      </c>
      <c r="K268" s="2" t="s">
        <v>1051</v>
      </c>
      <c r="L268" s="2" t="s">
        <v>1051</v>
      </c>
      <c r="M268" s="9" t="s">
        <v>1051</v>
      </c>
    </row>
    <row r="269" spans="2:13" x14ac:dyDescent="0.25">
      <c r="B269" s="8">
        <v>2321312</v>
      </c>
      <c r="C269" s="1" t="s">
        <v>1961</v>
      </c>
      <c r="D269" s="2" t="s">
        <v>28</v>
      </c>
      <c r="E269" s="3" cm="1">
        <f t="array" aca="1" ref="E269" ca="1">WORKDAY(EOMONTH(FirstBusinessDay_Jul,-4),1)</f>
        <v>45992</v>
      </c>
      <c r="F269" s="2" t="s">
        <v>1051</v>
      </c>
      <c r="G269" s="2" t="s">
        <v>1051</v>
      </c>
      <c r="H269" s="2" t="s">
        <v>1051</v>
      </c>
      <c r="I269" s="2" t="s">
        <v>729</v>
      </c>
      <c r="J269" s="3">
        <f ca="1">FirstBusinessday_Mon</f>
        <v>45748</v>
      </c>
      <c r="K269" s="2" t="s">
        <v>1051</v>
      </c>
      <c r="L269" s="2" t="s">
        <v>1051</v>
      </c>
      <c r="M269" s="9" t="s">
        <v>1051</v>
      </c>
    </row>
    <row r="270" spans="2:13" x14ac:dyDescent="0.25">
      <c r="B270" s="8">
        <v>2321314</v>
      </c>
      <c r="C270" s="1" t="s">
        <v>1962</v>
      </c>
      <c r="D270" s="2" t="s">
        <v>28</v>
      </c>
      <c r="E270" s="3" cm="1">
        <f t="array" aca="1" ref="E270" ca="1">WORKDAY(EOMONTH(FirstBusinessDay_Jul,-4),1)</f>
        <v>45992</v>
      </c>
      <c r="F270" s="2" t="s">
        <v>1051</v>
      </c>
      <c r="G270" s="2" t="s">
        <v>1051</v>
      </c>
      <c r="H270" s="2" t="s">
        <v>1051</v>
      </c>
      <c r="I270" s="2" t="s">
        <v>729</v>
      </c>
      <c r="J270" s="3">
        <f ca="1">FirstBusinessday_Mon</f>
        <v>45748</v>
      </c>
      <c r="K270" s="2" t="s">
        <v>1051</v>
      </c>
      <c r="L270" s="2" t="s">
        <v>1051</v>
      </c>
      <c r="M270" s="9" t="s">
        <v>1051</v>
      </c>
    </row>
    <row r="271" spans="2:13" x14ac:dyDescent="0.25">
      <c r="B271" s="8">
        <v>2393251</v>
      </c>
      <c r="C271" s="1" t="s">
        <v>1963</v>
      </c>
      <c r="D271" s="2" t="s">
        <v>28</v>
      </c>
      <c r="E271" s="3" cm="1">
        <f t="array" aca="1" ref="E271" ca="1">WORKDAY(EOMONTH(FirstBusinessDay_Jul,-4),1)</f>
        <v>45992</v>
      </c>
      <c r="F271" s="2" t="s">
        <v>1051</v>
      </c>
      <c r="G271" s="2" t="s">
        <v>1051</v>
      </c>
      <c r="H271" s="2" t="s">
        <v>1051</v>
      </c>
      <c r="I271" s="2" t="s">
        <v>729</v>
      </c>
      <c r="J271" s="3">
        <f ca="1">FirstBusinessday_Mon</f>
        <v>45748</v>
      </c>
      <c r="K271" s="2" t="s">
        <v>1051</v>
      </c>
      <c r="L271" s="2" t="s">
        <v>1051</v>
      </c>
      <c r="M271" s="9" t="s">
        <v>1051</v>
      </c>
    </row>
    <row r="272" spans="2:13" x14ac:dyDescent="0.25">
      <c r="B272" s="8">
        <v>2393252</v>
      </c>
      <c r="C272" s="1" t="s">
        <v>1964</v>
      </c>
      <c r="D272" s="2" t="s">
        <v>28</v>
      </c>
      <c r="E272" s="3" cm="1">
        <f t="array" aca="1" ref="E272" ca="1">WORKDAY(EOMONTH(FirstBusinessDay_Jul,-4),1)</f>
        <v>45992</v>
      </c>
      <c r="F272" s="2" t="s">
        <v>1051</v>
      </c>
      <c r="G272" s="2" t="s">
        <v>1051</v>
      </c>
      <c r="H272" s="2" t="s">
        <v>1051</v>
      </c>
      <c r="I272" s="2" t="s">
        <v>729</v>
      </c>
      <c r="J272" s="3">
        <f ca="1">FirstBusinessday_Mon</f>
        <v>45748</v>
      </c>
      <c r="K272" s="2" t="s">
        <v>1051</v>
      </c>
      <c r="L272" s="2" t="s">
        <v>1051</v>
      </c>
      <c r="M272" s="9" t="s">
        <v>1051</v>
      </c>
    </row>
    <row r="273" spans="2:13" x14ac:dyDescent="0.25">
      <c r="B273" s="8">
        <v>2393253</v>
      </c>
      <c r="C273" s="1" t="s">
        <v>1965</v>
      </c>
      <c r="D273" s="2" t="s">
        <v>28</v>
      </c>
      <c r="E273" s="3" cm="1">
        <f t="array" aca="1" ref="E273" ca="1">WORKDAY(EOMONTH(FirstBusinessDay_Jul,-4),1)</f>
        <v>45992</v>
      </c>
      <c r="F273" s="2" t="s">
        <v>1051</v>
      </c>
      <c r="G273" s="2" t="s">
        <v>1051</v>
      </c>
      <c r="H273" s="2" t="s">
        <v>1051</v>
      </c>
      <c r="I273" s="2" t="s">
        <v>729</v>
      </c>
      <c r="J273" s="3">
        <f ca="1">FirstBusinessday_Mon</f>
        <v>45748</v>
      </c>
      <c r="K273" s="2" t="s">
        <v>1051</v>
      </c>
      <c r="L273" s="2" t="s">
        <v>1051</v>
      </c>
      <c r="M273" s="9" t="s">
        <v>1051</v>
      </c>
    </row>
    <row r="274" spans="2:13" x14ac:dyDescent="0.25">
      <c r="B274" s="8">
        <v>2393254</v>
      </c>
      <c r="C274" s="1" t="s">
        <v>1966</v>
      </c>
      <c r="D274" s="2" t="s">
        <v>28</v>
      </c>
      <c r="E274" s="3" cm="1">
        <f t="array" aca="1" ref="E274" ca="1">WORKDAY(EOMONTH(FirstBusinessDay_Jul,-4),1)</f>
        <v>45992</v>
      </c>
      <c r="F274" s="2" t="s">
        <v>1051</v>
      </c>
      <c r="G274" s="2" t="s">
        <v>1051</v>
      </c>
      <c r="H274" s="2" t="s">
        <v>1051</v>
      </c>
      <c r="I274" s="2" t="s">
        <v>729</v>
      </c>
      <c r="J274" s="3">
        <f ca="1">FirstBusinessday_Mon</f>
        <v>45748</v>
      </c>
      <c r="K274" s="2" t="s">
        <v>1051</v>
      </c>
      <c r="L274" s="2" t="s">
        <v>1051</v>
      </c>
      <c r="M274" s="9" t="s">
        <v>1051</v>
      </c>
    </row>
    <row r="275" spans="2:13" x14ac:dyDescent="0.25">
      <c r="B275" s="8">
        <v>2393255</v>
      </c>
      <c r="C275" s="1" t="s">
        <v>1967</v>
      </c>
      <c r="D275" s="2" t="s">
        <v>28</v>
      </c>
      <c r="E275" s="3" cm="1">
        <f t="array" aca="1" ref="E275" ca="1">WORKDAY(EOMONTH(FirstBusinessDay_Jul,-4),1)</f>
        <v>45992</v>
      </c>
      <c r="F275" s="2" t="s">
        <v>1051</v>
      </c>
      <c r="G275" s="2" t="s">
        <v>1051</v>
      </c>
      <c r="H275" s="2" t="s">
        <v>1051</v>
      </c>
      <c r="I275" s="2" t="s">
        <v>729</v>
      </c>
      <c r="J275" s="3">
        <f ca="1">FirstBusinessday_Mon</f>
        <v>45748</v>
      </c>
      <c r="K275" s="2" t="s">
        <v>1051</v>
      </c>
      <c r="L275" s="2" t="s">
        <v>1051</v>
      </c>
      <c r="M275" s="9" t="s">
        <v>1051</v>
      </c>
    </row>
    <row r="276" spans="2:13" x14ac:dyDescent="0.25">
      <c r="B276" s="8">
        <v>2393262</v>
      </c>
      <c r="C276" s="1" t="s">
        <v>1968</v>
      </c>
      <c r="D276" s="2" t="s">
        <v>28</v>
      </c>
      <c r="E276" s="3" cm="1">
        <f t="array" aca="1" ref="E276" ca="1">WORKDAY(EOMONTH(FirstBusinessDay_Jul,-4),1)</f>
        <v>45992</v>
      </c>
      <c r="F276" s="2" t="s">
        <v>1051</v>
      </c>
      <c r="G276" s="2" t="s">
        <v>1051</v>
      </c>
      <c r="H276" s="2" t="s">
        <v>1051</v>
      </c>
      <c r="I276" s="2" t="s">
        <v>729</v>
      </c>
      <c r="J276" s="3">
        <f ca="1">FirstBusinessday_Mon</f>
        <v>45748</v>
      </c>
      <c r="K276" s="2" t="s">
        <v>1051</v>
      </c>
      <c r="L276" s="2" t="s">
        <v>1051</v>
      </c>
      <c r="M276" s="9" t="s">
        <v>1051</v>
      </c>
    </row>
    <row r="277" spans="2:13" x14ac:dyDescent="0.25">
      <c r="B277" s="8">
        <v>2393263</v>
      </c>
      <c r="C277" s="1" t="s">
        <v>1969</v>
      </c>
      <c r="D277" s="2" t="s">
        <v>28</v>
      </c>
      <c r="E277" s="3" cm="1">
        <f t="array" aca="1" ref="E277" ca="1">WORKDAY(EOMONTH(FirstBusinessDay_Jul,-4),1)</f>
        <v>45992</v>
      </c>
      <c r="F277" s="2" t="s">
        <v>1051</v>
      </c>
      <c r="G277" s="2" t="s">
        <v>1051</v>
      </c>
      <c r="H277" s="2" t="s">
        <v>1051</v>
      </c>
      <c r="I277" s="2" t="s">
        <v>729</v>
      </c>
      <c r="J277" s="3">
        <f ca="1">FirstBusinessday_Mon</f>
        <v>45748</v>
      </c>
      <c r="K277" s="2" t="s">
        <v>1051</v>
      </c>
      <c r="L277" s="2" t="s">
        <v>1051</v>
      </c>
      <c r="M277" s="9" t="s">
        <v>1051</v>
      </c>
    </row>
    <row r="278" spans="2:13" x14ac:dyDescent="0.25">
      <c r="B278" s="8">
        <v>2393264</v>
      </c>
      <c r="C278" s="1" t="s">
        <v>1970</v>
      </c>
      <c r="D278" s="2" t="s">
        <v>28</v>
      </c>
      <c r="E278" s="3" cm="1">
        <f t="array" aca="1" ref="E278" ca="1">WORKDAY(EOMONTH(FirstBusinessDay_Jul,-4),1)</f>
        <v>45992</v>
      </c>
      <c r="F278" s="2" t="s">
        <v>1051</v>
      </c>
      <c r="G278" s="2" t="s">
        <v>1051</v>
      </c>
      <c r="H278" s="2" t="s">
        <v>1051</v>
      </c>
      <c r="I278" s="2" t="s">
        <v>729</v>
      </c>
      <c r="J278" s="3">
        <f ca="1">FirstBusinessday_Mon</f>
        <v>45748</v>
      </c>
      <c r="K278" s="2" t="s">
        <v>1051</v>
      </c>
      <c r="L278" s="2" t="s">
        <v>1051</v>
      </c>
      <c r="M278" s="9" t="s">
        <v>1051</v>
      </c>
    </row>
    <row r="279" spans="2:13" x14ac:dyDescent="0.25">
      <c r="B279" s="8">
        <v>2617521</v>
      </c>
      <c r="C279" s="1" t="s">
        <v>1971</v>
      </c>
      <c r="D279" s="2" t="s">
        <v>28</v>
      </c>
      <c r="E279" s="3" cm="1">
        <f t="array" aca="1" ref="E279" ca="1">WORKDAY(EOMONTH(FirstBusinessDay_Jul,-4),1)</f>
        <v>45992</v>
      </c>
      <c r="F279" s="2" t="s">
        <v>1051</v>
      </c>
      <c r="G279" s="2" t="s">
        <v>1051</v>
      </c>
      <c r="H279" s="2" t="s">
        <v>1051</v>
      </c>
      <c r="I279" s="2" t="s">
        <v>729</v>
      </c>
      <c r="J279" s="3">
        <f ca="1">FirstBusinessday_Mon</f>
        <v>45748</v>
      </c>
      <c r="K279" s="2" t="s">
        <v>1051</v>
      </c>
      <c r="L279" s="2" t="s">
        <v>1051</v>
      </c>
      <c r="M279" s="9" t="s">
        <v>1051</v>
      </c>
    </row>
    <row r="280" spans="2:13" x14ac:dyDescent="0.25">
      <c r="B280" s="8">
        <v>2618052</v>
      </c>
      <c r="C280" s="1" t="s">
        <v>1972</v>
      </c>
      <c r="D280" s="2" t="s">
        <v>28</v>
      </c>
      <c r="E280" s="3" cm="1">
        <f t="array" aca="1" ref="E280" ca="1">WORKDAY(EOMONTH(FirstBusinessDay_Jul,-4),1)</f>
        <v>45992</v>
      </c>
      <c r="F280" s="2" t="s">
        <v>1051</v>
      </c>
      <c r="G280" s="2" t="s">
        <v>1051</v>
      </c>
      <c r="H280" s="2" t="s">
        <v>1051</v>
      </c>
      <c r="I280" s="2" t="s">
        <v>729</v>
      </c>
      <c r="J280" s="3">
        <f ca="1">FirstBusinessday_Mon</f>
        <v>45748</v>
      </c>
      <c r="K280" s="2" t="s">
        <v>1051</v>
      </c>
      <c r="L280" s="2" t="s">
        <v>1051</v>
      </c>
      <c r="M280" s="9" t="s">
        <v>1051</v>
      </c>
    </row>
    <row r="281" spans="2:13" x14ac:dyDescent="0.25">
      <c r="B281" s="8">
        <v>2618053</v>
      </c>
      <c r="C281" s="1" t="s">
        <v>1973</v>
      </c>
      <c r="D281" s="2" t="s">
        <v>28</v>
      </c>
      <c r="E281" s="3" cm="1">
        <f t="array" aca="1" ref="E281" ca="1">WORKDAY(EOMONTH(FirstBusinessDay_Jul,-4),1)</f>
        <v>45992</v>
      </c>
      <c r="F281" s="2" t="s">
        <v>1051</v>
      </c>
      <c r="G281" s="2" t="s">
        <v>1051</v>
      </c>
      <c r="H281" s="2" t="s">
        <v>1051</v>
      </c>
      <c r="I281" s="2" t="s">
        <v>729</v>
      </c>
      <c r="J281" s="3">
        <f ca="1">FirstBusinessday_Mon</f>
        <v>45748</v>
      </c>
      <c r="K281" s="2" t="s">
        <v>1051</v>
      </c>
      <c r="L281" s="2" t="s">
        <v>1051</v>
      </c>
      <c r="M281" s="9" t="s">
        <v>1051</v>
      </c>
    </row>
    <row r="282" spans="2:13" x14ac:dyDescent="0.25">
      <c r="B282" s="8">
        <v>2618054</v>
      </c>
      <c r="C282" s="1" t="s">
        <v>1974</v>
      </c>
      <c r="D282" s="2" t="s">
        <v>28</v>
      </c>
      <c r="E282" s="3" cm="1">
        <f t="array" aca="1" ref="E282" ca="1">WORKDAY(EOMONTH(FirstBusinessDay_Jul,-4),1)</f>
        <v>45992</v>
      </c>
      <c r="F282" s="2" t="s">
        <v>1051</v>
      </c>
      <c r="G282" s="2" t="s">
        <v>1051</v>
      </c>
      <c r="H282" s="2" t="s">
        <v>1051</v>
      </c>
      <c r="I282" s="2" t="s">
        <v>729</v>
      </c>
      <c r="J282" s="3">
        <f ca="1">FirstBusinessday_Mon</f>
        <v>45748</v>
      </c>
      <c r="K282" s="2" t="s">
        <v>1051</v>
      </c>
      <c r="L282" s="2" t="s">
        <v>1051</v>
      </c>
      <c r="M282" s="9" t="s">
        <v>1051</v>
      </c>
    </row>
    <row r="283" spans="2:13" x14ac:dyDescent="0.25">
      <c r="B283" s="8">
        <v>2618055</v>
      </c>
      <c r="C283" s="1" t="s">
        <v>1975</v>
      </c>
      <c r="D283" s="2" t="s">
        <v>28</v>
      </c>
      <c r="E283" s="3" cm="1">
        <f t="array" aca="1" ref="E283" ca="1">WORKDAY(EOMONTH(FirstBusinessDay_Jul,-4),1)</f>
        <v>45992</v>
      </c>
      <c r="F283" s="2" t="s">
        <v>1051</v>
      </c>
      <c r="G283" s="2" t="s">
        <v>1051</v>
      </c>
      <c r="H283" s="2" t="s">
        <v>1051</v>
      </c>
      <c r="I283" s="2" t="s">
        <v>729</v>
      </c>
      <c r="J283" s="3">
        <f ca="1">FirstBusinessday_Mon</f>
        <v>45748</v>
      </c>
      <c r="K283" s="2" t="s">
        <v>1051</v>
      </c>
      <c r="L283" s="2" t="s">
        <v>1051</v>
      </c>
      <c r="M283" s="9" t="s">
        <v>1051</v>
      </c>
    </row>
    <row r="284" spans="2:13" x14ac:dyDescent="0.25">
      <c r="B284" s="8">
        <v>2695400</v>
      </c>
      <c r="C284" s="1" t="s">
        <v>1976</v>
      </c>
      <c r="D284" s="2" t="s">
        <v>28</v>
      </c>
      <c r="E284" s="3" cm="1">
        <f t="array" aca="1" ref="E284" ca="1">WORKDAY(EOMONTH(FirstBusinessDay_Jul,-4),1)</f>
        <v>45992</v>
      </c>
      <c r="F284" s="2" t="s">
        <v>1051</v>
      </c>
      <c r="G284" s="2" t="s">
        <v>1051</v>
      </c>
      <c r="H284" s="2" t="s">
        <v>1051</v>
      </c>
      <c r="I284" s="2" t="s">
        <v>729</v>
      </c>
      <c r="J284" s="3">
        <f ca="1">FirstBusinessday_Mon</f>
        <v>45748</v>
      </c>
      <c r="K284" s="2" t="s">
        <v>1051</v>
      </c>
      <c r="L284" s="2" t="s">
        <v>1051</v>
      </c>
      <c r="M284" s="9" t="s">
        <v>1051</v>
      </c>
    </row>
    <row r="285" spans="2:13" x14ac:dyDescent="0.25">
      <c r="B285" s="8">
        <v>2695401</v>
      </c>
      <c r="C285" s="1" t="s">
        <v>1977</v>
      </c>
      <c r="D285" s="2" t="s">
        <v>28</v>
      </c>
      <c r="E285" s="3" cm="1">
        <f t="array" aca="1" ref="E285" ca="1">WORKDAY(EOMONTH(FirstBusinessDay_Jul,-4),1)</f>
        <v>45992</v>
      </c>
      <c r="F285" s="2" t="s">
        <v>1051</v>
      </c>
      <c r="G285" s="2" t="s">
        <v>1051</v>
      </c>
      <c r="H285" s="2" t="s">
        <v>1051</v>
      </c>
      <c r="I285" s="2" t="s">
        <v>729</v>
      </c>
      <c r="J285" s="3">
        <f ca="1">FirstBusinessday_Mon</f>
        <v>45748</v>
      </c>
      <c r="K285" s="2" t="s">
        <v>1051</v>
      </c>
      <c r="L285" s="2" t="s">
        <v>1051</v>
      </c>
      <c r="M285" s="9" t="s">
        <v>1051</v>
      </c>
    </row>
    <row r="286" spans="2:13" x14ac:dyDescent="0.25">
      <c r="B286" s="8">
        <v>2695402</v>
      </c>
      <c r="C286" s="1" t="s">
        <v>1978</v>
      </c>
      <c r="D286" s="2" t="s">
        <v>28</v>
      </c>
      <c r="E286" s="3" cm="1">
        <f t="array" aca="1" ref="E286" ca="1">WORKDAY(EOMONTH(FirstBusinessDay_Jul,-4),1)</f>
        <v>45992</v>
      </c>
      <c r="F286" s="2" t="s">
        <v>1051</v>
      </c>
      <c r="G286" s="2" t="s">
        <v>1051</v>
      </c>
      <c r="H286" s="2" t="s">
        <v>1051</v>
      </c>
      <c r="I286" s="2" t="s">
        <v>729</v>
      </c>
      <c r="J286" s="3">
        <f ca="1">FirstBusinessday_Mon</f>
        <v>45748</v>
      </c>
      <c r="K286" s="2" t="s">
        <v>1051</v>
      </c>
      <c r="L286" s="2" t="s">
        <v>1051</v>
      </c>
      <c r="M286" s="9" t="s">
        <v>1051</v>
      </c>
    </row>
    <row r="287" spans="2:13" x14ac:dyDescent="0.25">
      <c r="B287" s="8">
        <v>3059989</v>
      </c>
      <c r="C287" s="1" t="s">
        <v>1979</v>
      </c>
      <c r="D287" s="2" t="s">
        <v>28</v>
      </c>
      <c r="E287" s="3" cm="1">
        <f t="array" aca="1" ref="E287" ca="1">WORKDAY(EOMONTH(FirstBusinessDay_Jul,-4),1)</f>
        <v>45992</v>
      </c>
      <c r="F287" s="2" t="s">
        <v>1051</v>
      </c>
      <c r="G287" s="2" t="s">
        <v>1051</v>
      </c>
      <c r="H287" s="2" t="s">
        <v>1051</v>
      </c>
      <c r="I287" s="2" t="s">
        <v>729</v>
      </c>
      <c r="J287" s="3">
        <f ca="1">FirstBusinessday_Mon</f>
        <v>45748</v>
      </c>
      <c r="K287" s="2" t="s">
        <v>1051</v>
      </c>
      <c r="L287" s="2" t="s">
        <v>1051</v>
      </c>
      <c r="M287" s="9" t="s">
        <v>1051</v>
      </c>
    </row>
    <row r="288" spans="2:13" x14ac:dyDescent="0.25">
      <c r="B288" s="8">
        <v>3059990</v>
      </c>
      <c r="C288" s="1" t="s">
        <v>1980</v>
      </c>
      <c r="D288" s="2" t="s">
        <v>28</v>
      </c>
      <c r="E288" s="3" cm="1">
        <f t="array" aca="1" ref="E288" ca="1">WORKDAY(EOMONTH(FirstBusinessDay_Jul,-4),1)</f>
        <v>45992</v>
      </c>
      <c r="F288" s="2" t="s">
        <v>1051</v>
      </c>
      <c r="G288" s="2" t="s">
        <v>1051</v>
      </c>
      <c r="H288" s="2" t="s">
        <v>1051</v>
      </c>
      <c r="I288" s="2" t="s">
        <v>729</v>
      </c>
      <c r="J288" s="3">
        <f ca="1">FirstBusinessday_Mon</f>
        <v>45748</v>
      </c>
      <c r="K288" s="2" t="s">
        <v>1051</v>
      </c>
      <c r="L288" s="2" t="s">
        <v>1051</v>
      </c>
      <c r="M288" s="9" t="s">
        <v>1051</v>
      </c>
    </row>
    <row r="289" spans="2:13" x14ac:dyDescent="0.25">
      <c r="B289" s="8">
        <v>3056558</v>
      </c>
      <c r="C289" s="1" t="s">
        <v>1981</v>
      </c>
      <c r="D289" s="2" t="s">
        <v>28</v>
      </c>
      <c r="E289" s="3" cm="1">
        <f t="array" aca="1" ref="E289" ca="1">WORKDAY(EOMONTH(FirstBusinessDay_Jul,-4),1)</f>
        <v>45992</v>
      </c>
      <c r="F289" s="2" t="s">
        <v>1051</v>
      </c>
      <c r="G289" s="2" t="s">
        <v>1051</v>
      </c>
      <c r="H289" s="2" t="s">
        <v>1051</v>
      </c>
      <c r="I289" s="2" t="s">
        <v>729</v>
      </c>
      <c r="J289" s="3">
        <f ca="1">FirstBusinessday_Mon</f>
        <v>45748</v>
      </c>
      <c r="K289" s="2" t="s">
        <v>1051</v>
      </c>
      <c r="L289" s="2" t="s">
        <v>1051</v>
      </c>
      <c r="M289" s="9" t="s">
        <v>1051</v>
      </c>
    </row>
    <row r="290" spans="2:13" x14ac:dyDescent="0.25">
      <c r="B290" s="8">
        <v>2617520</v>
      </c>
      <c r="C290" s="1" t="s">
        <v>1982</v>
      </c>
      <c r="D290" s="2" t="s">
        <v>28</v>
      </c>
      <c r="E290" s="3" cm="1">
        <f t="array" aca="1" ref="E290" ca="1">WORKDAY(EOMONTH(FirstBusinessDay_Jul,-4),1)</f>
        <v>45992</v>
      </c>
      <c r="F290" s="2" t="s">
        <v>1051</v>
      </c>
      <c r="G290" s="2" t="s">
        <v>1051</v>
      </c>
      <c r="H290" s="2" t="s">
        <v>1051</v>
      </c>
      <c r="I290" s="2" t="s">
        <v>729</v>
      </c>
      <c r="J290" s="3">
        <f ca="1">FirstBusinessday_Mon</f>
        <v>45748</v>
      </c>
      <c r="K290" s="2" t="s">
        <v>1051</v>
      </c>
      <c r="L290" s="2" t="s">
        <v>1051</v>
      </c>
      <c r="M290" s="9" t="s">
        <v>1051</v>
      </c>
    </row>
    <row r="291" spans="2:13" x14ac:dyDescent="0.25">
      <c r="B291" s="8">
        <v>2618056</v>
      </c>
      <c r="C291" s="1" t="s">
        <v>1983</v>
      </c>
      <c r="D291" s="2" t="s">
        <v>28</v>
      </c>
      <c r="E291" s="3" cm="1">
        <f t="array" aca="1" ref="E291" ca="1">WORKDAY(EOMONTH(FirstBusinessDay_Jul,-4),1)</f>
        <v>45992</v>
      </c>
      <c r="F291" s="2" t="s">
        <v>1051</v>
      </c>
      <c r="G291" s="2" t="s">
        <v>1051</v>
      </c>
      <c r="H291" s="2" t="s">
        <v>1051</v>
      </c>
      <c r="I291" s="2" t="s">
        <v>729</v>
      </c>
      <c r="J291" s="3">
        <f ca="1">FirstBusinessday_Mon</f>
        <v>45748</v>
      </c>
      <c r="K291" s="2" t="s">
        <v>1051</v>
      </c>
      <c r="L291" s="2" t="s">
        <v>1051</v>
      </c>
      <c r="M291" s="9" t="s">
        <v>1051</v>
      </c>
    </row>
    <row r="292" spans="2:13" x14ac:dyDescent="0.25">
      <c r="B292" s="8">
        <v>2618057</v>
      </c>
      <c r="C292" s="1" t="s">
        <v>1984</v>
      </c>
      <c r="D292" s="2" t="s">
        <v>28</v>
      </c>
      <c r="E292" s="3" cm="1">
        <f t="array" aca="1" ref="E292" ca="1">WORKDAY(EOMONTH(FirstBusinessDay_Jul,-4),1)</f>
        <v>45992</v>
      </c>
      <c r="F292" s="2" t="s">
        <v>1051</v>
      </c>
      <c r="G292" s="2" t="s">
        <v>1051</v>
      </c>
      <c r="H292" s="2" t="s">
        <v>1051</v>
      </c>
      <c r="I292" s="2" t="s">
        <v>729</v>
      </c>
      <c r="J292" s="3">
        <f ca="1">FirstBusinessday_Mon</f>
        <v>45748</v>
      </c>
      <c r="K292" s="2" t="s">
        <v>1051</v>
      </c>
      <c r="L292" s="2" t="s">
        <v>1051</v>
      </c>
      <c r="M292" s="9" t="s">
        <v>1051</v>
      </c>
    </row>
    <row r="293" spans="2:13" x14ac:dyDescent="0.25">
      <c r="B293" s="8">
        <v>2618058</v>
      </c>
      <c r="C293" s="1" t="s">
        <v>1985</v>
      </c>
      <c r="D293" s="2" t="s">
        <v>28</v>
      </c>
      <c r="E293" s="3" cm="1">
        <f t="array" aca="1" ref="E293" ca="1">WORKDAY(EOMONTH(FirstBusinessDay_Jul,-4),1)</f>
        <v>45992</v>
      </c>
      <c r="F293" s="2" t="s">
        <v>1051</v>
      </c>
      <c r="G293" s="2" t="s">
        <v>1051</v>
      </c>
      <c r="H293" s="2" t="s">
        <v>1051</v>
      </c>
      <c r="I293" s="2" t="s">
        <v>729</v>
      </c>
      <c r="J293" s="3">
        <f ca="1">FirstBusinessday_Mon</f>
        <v>45748</v>
      </c>
      <c r="K293" s="2" t="s">
        <v>1051</v>
      </c>
      <c r="L293" s="2" t="s">
        <v>1051</v>
      </c>
      <c r="M293" s="9" t="s">
        <v>1051</v>
      </c>
    </row>
    <row r="294" spans="2:13" x14ac:dyDescent="0.25">
      <c r="B294" s="8">
        <v>2618059</v>
      </c>
      <c r="C294" s="1" t="s">
        <v>1986</v>
      </c>
      <c r="D294" s="2" t="s">
        <v>28</v>
      </c>
      <c r="E294" s="3" cm="1">
        <f t="array" aca="1" ref="E294" ca="1">WORKDAY(EOMONTH(FirstBusinessDay_Jul,-4),1)</f>
        <v>45992</v>
      </c>
      <c r="F294" s="2" t="s">
        <v>1051</v>
      </c>
      <c r="G294" s="2" t="s">
        <v>1051</v>
      </c>
      <c r="H294" s="2" t="s">
        <v>1051</v>
      </c>
      <c r="I294" s="2" t="s">
        <v>729</v>
      </c>
      <c r="J294" s="3">
        <f ca="1">FirstBusinessday_Mon</f>
        <v>45748</v>
      </c>
      <c r="K294" s="2" t="s">
        <v>1051</v>
      </c>
      <c r="L294" s="2" t="s">
        <v>1051</v>
      </c>
      <c r="M294" s="9" t="s">
        <v>1051</v>
      </c>
    </row>
    <row r="295" spans="2:13" x14ac:dyDescent="0.25">
      <c r="B295" s="8">
        <v>2393265</v>
      </c>
      <c r="C295" s="1" t="s">
        <v>1987</v>
      </c>
      <c r="D295" s="2" t="s">
        <v>28</v>
      </c>
      <c r="E295" s="3" cm="1">
        <f t="array" aca="1" ref="E295" ca="1">WORKDAY(EOMONTH(FirstBusinessDay_Jul,-4),1)</f>
        <v>45992</v>
      </c>
      <c r="F295" s="2" t="s">
        <v>1051</v>
      </c>
      <c r="G295" s="2" t="s">
        <v>1051</v>
      </c>
      <c r="H295" s="2" t="s">
        <v>1051</v>
      </c>
      <c r="I295" s="2" t="s">
        <v>729</v>
      </c>
      <c r="J295" s="3">
        <f ca="1">FirstBusinessday_Mon</f>
        <v>45748</v>
      </c>
      <c r="K295" s="2" t="s">
        <v>1051</v>
      </c>
      <c r="L295" s="2" t="s">
        <v>1051</v>
      </c>
      <c r="M295" s="9" t="s">
        <v>1051</v>
      </c>
    </row>
    <row r="296" spans="2:13" x14ac:dyDescent="0.25">
      <c r="B296" s="8">
        <v>2393266</v>
      </c>
      <c r="C296" s="1" t="s">
        <v>1988</v>
      </c>
      <c r="D296" s="2" t="s">
        <v>28</v>
      </c>
      <c r="E296" s="3" cm="1">
        <f t="array" aca="1" ref="E296" ca="1">WORKDAY(EOMONTH(FirstBusinessDay_Jul,-4),1)</f>
        <v>45992</v>
      </c>
      <c r="F296" s="2" t="s">
        <v>1051</v>
      </c>
      <c r="G296" s="2" t="s">
        <v>1051</v>
      </c>
      <c r="H296" s="2" t="s">
        <v>1051</v>
      </c>
      <c r="I296" s="2" t="s">
        <v>729</v>
      </c>
      <c r="J296" s="3">
        <f ca="1">FirstBusinessday_Mon</f>
        <v>45748</v>
      </c>
      <c r="K296" s="2" t="s">
        <v>1051</v>
      </c>
      <c r="L296" s="2" t="s">
        <v>1051</v>
      </c>
      <c r="M296" s="9" t="s">
        <v>1051</v>
      </c>
    </row>
    <row r="297" spans="2:13" x14ac:dyDescent="0.25">
      <c r="B297" s="8">
        <v>3120472</v>
      </c>
      <c r="C297" s="1" t="s">
        <v>1989</v>
      </c>
      <c r="D297" s="2" t="s">
        <v>28</v>
      </c>
      <c r="E297" s="3" cm="1">
        <f t="array" aca="1" ref="E297" ca="1">WORKDAY(EOMONTH(FirstBusinessDay_Jul,-4),1)</f>
        <v>45992</v>
      </c>
      <c r="F297" s="2" t="s">
        <v>1051</v>
      </c>
      <c r="G297" s="2" t="s">
        <v>1051</v>
      </c>
      <c r="H297" s="2" t="s">
        <v>1051</v>
      </c>
      <c r="I297" s="2" t="s">
        <v>729</v>
      </c>
      <c r="J297" s="3">
        <f ca="1">FirstBusinessday_Mon</f>
        <v>45748</v>
      </c>
      <c r="K297" s="2" t="s">
        <v>1051</v>
      </c>
      <c r="L297" s="2" t="s">
        <v>1051</v>
      </c>
      <c r="M297" s="9" t="s">
        <v>1051</v>
      </c>
    </row>
    <row r="298" spans="2:13" x14ac:dyDescent="0.25">
      <c r="B298" s="8">
        <v>3120469</v>
      </c>
      <c r="C298" s="1" t="s">
        <v>1990</v>
      </c>
      <c r="D298" s="2" t="s">
        <v>28</v>
      </c>
      <c r="E298" s="3" cm="1">
        <f t="array" aca="1" ref="E298" ca="1">WORKDAY(EOMONTH(FirstBusinessDay_Jul,-4),1)</f>
        <v>45992</v>
      </c>
      <c r="F298" s="2" t="s">
        <v>1051</v>
      </c>
      <c r="G298" s="2" t="s">
        <v>1051</v>
      </c>
      <c r="H298" s="2" t="s">
        <v>1051</v>
      </c>
      <c r="I298" s="2" t="s">
        <v>729</v>
      </c>
      <c r="J298" s="3">
        <f ca="1">FirstBusinessday_Mon</f>
        <v>45748</v>
      </c>
      <c r="K298" s="2" t="s">
        <v>1051</v>
      </c>
      <c r="L298" s="2" t="s">
        <v>1051</v>
      </c>
      <c r="M298" s="9" t="s">
        <v>1051</v>
      </c>
    </row>
    <row r="299" spans="2:13" x14ac:dyDescent="0.25">
      <c r="B299" s="8">
        <v>3120471</v>
      </c>
      <c r="C299" s="1" t="s">
        <v>1991</v>
      </c>
      <c r="D299" s="2" t="s">
        <v>28</v>
      </c>
      <c r="E299" s="3" cm="1">
        <f t="array" aca="1" ref="E299" ca="1">WORKDAY(EOMONTH(FirstBusinessDay_Jul,-4),1)</f>
        <v>45992</v>
      </c>
      <c r="F299" s="2" t="s">
        <v>1051</v>
      </c>
      <c r="G299" s="2" t="s">
        <v>1051</v>
      </c>
      <c r="H299" s="2" t="s">
        <v>1051</v>
      </c>
      <c r="I299" s="2" t="s">
        <v>729</v>
      </c>
      <c r="J299" s="3">
        <f ca="1">FirstBusinessday_Mon</f>
        <v>45748</v>
      </c>
      <c r="K299" s="2" t="s">
        <v>1051</v>
      </c>
      <c r="L299" s="2" t="s">
        <v>1051</v>
      </c>
      <c r="M299" s="9" t="s">
        <v>1051</v>
      </c>
    </row>
    <row r="300" spans="2:13" x14ac:dyDescent="0.25">
      <c r="B300" s="8">
        <v>3120470</v>
      </c>
      <c r="C300" s="1" t="s">
        <v>1992</v>
      </c>
      <c r="D300" s="2" t="s">
        <v>28</v>
      </c>
      <c r="E300" s="3" cm="1">
        <f t="array" aca="1" ref="E300" ca="1">WORKDAY(EOMONTH(FirstBusinessDay_Jul,-4),1)</f>
        <v>45992</v>
      </c>
      <c r="F300" s="2" t="s">
        <v>1051</v>
      </c>
      <c r="G300" s="2" t="s">
        <v>1051</v>
      </c>
      <c r="H300" s="2" t="s">
        <v>1051</v>
      </c>
      <c r="I300" s="2" t="s">
        <v>729</v>
      </c>
      <c r="J300" s="3">
        <f ca="1">FirstBusinessday_Mon</f>
        <v>45748</v>
      </c>
      <c r="K300" s="2" t="s">
        <v>1051</v>
      </c>
      <c r="L300" s="2" t="s">
        <v>1051</v>
      </c>
      <c r="M300" s="9" t="s">
        <v>1051</v>
      </c>
    </row>
    <row r="301" spans="2:13" x14ac:dyDescent="0.25">
      <c r="B301" s="8">
        <v>3120473</v>
      </c>
      <c r="C301" s="1" t="s">
        <v>1993</v>
      </c>
      <c r="D301" s="2" t="s">
        <v>28</v>
      </c>
      <c r="E301" s="3" cm="1">
        <f t="array" aca="1" ref="E301" ca="1">WORKDAY(EOMONTH(FirstBusinessDay_Jul,-4),1)</f>
        <v>45992</v>
      </c>
      <c r="F301" s="2" t="s">
        <v>1051</v>
      </c>
      <c r="G301" s="2" t="s">
        <v>1051</v>
      </c>
      <c r="H301" s="2" t="s">
        <v>1051</v>
      </c>
      <c r="I301" s="2" t="s">
        <v>729</v>
      </c>
      <c r="J301" s="3">
        <f ca="1">FirstBusinessday_Mon</f>
        <v>45748</v>
      </c>
      <c r="K301" s="2" t="s">
        <v>1051</v>
      </c>
      <c r="L301" s="2" t="s">
        <v>1051</v>
      </c>
      <c r="M301" s="9" t="s">
        <v>1051</v>
      </c>
    </row>
    <row r="302" spans="2:13" x14ac:dyDescent="0.25">
      <c r="B302" s="8">
        <v>2393267</v>
      </c>
      <c r="C302" s="1" t="s">
        <v>1994</v>
      </c>
      <c r="D302" s="2" t="s">
        <v>28</v>
      </c>
      <c r="E302" s="3" cm="1">
        <f t="array" aca="1" ref="E302" ca="1">WORKDAY(EOMONTH(FirstBusinessDay_Jul,-4),1)</f>
        <v>45992</v>
      </c>
      <c r="F302" s="2" t="s">
        <v>1051</v>
      </c>
      <c r="G302" s="2" t="s">
        <v>1051</v>
      </c>
      <c r="H302" s="2" t="s">
        <v>1051</v>
      </c>
      <c r="I302" s="2" t="s">
        <v>729</v>
      </c>
      <c r="J302" s="3">
        <f ca="1">FirstBusinessday_Mon</f>
        <v>45748</v>
      </c>
      <c r="K302" s="2" t="s">
        <v>1051</v>
      </c>
      <c r="L302" s="2" t="s">
        <v>1051</v>
      </c>
      <c r="M302" s="9" t="s">
        <v>1051</v>
      </c>
    </row>
    <row r="303" spans="2:13" x14ac:dyDescent="0.25">
      <c r="B303" s="8">
        <v>2393268</v>
      </c>
      <c r="C303" s="1" t="s">
        <v>1995</v>
      </c>
      <c r="D303" s="2" t="s">
        <v>28</v>
      </c>
      <c r="E303" s="3" cm="1">
        <f t="array" aca="1" ref="E303" ca="1">WORKDAY(EOMONTH(FirstBusinessDay_Jul,-4),1)</f>
        <v>45992</v>
      </c>
      <c r="F303" s="2" t="s">
        <v>1051</v>
      </c>
      <c r="G303" s="2" t="s">
        <v>1051</v>
      </c>
      <c r="H303" s="2" t="s">
        <v>1051</v>
      </c>
      <c r="I303" s="2" t="s">
        <v>729</v>
      </c>
      <c r="J303" s="3">
        <f ca="1">FirstBusinessday_Mon</f>
        <v>45748</v>
      </c>
      <c r="K303" s="2" t="s">
        <v>1051</v>
      </c>
      <c r="L303" s="2" t="s">
        <v>1051</v>
      </c>
      <c r="M303" s="9" t="s">
        <v>1051</v>
      </c>
    </row>
    <row r="304" spans="2:13" x14ac:dyDescent="0.25">
      <c r="B304" s="8">
        <v>2393269</v>
      </c>
      <c r="C304" s="1" t="s">
        <v>1996</v>
      </c>
      <c r="D304" s="2" t="s">
        <v>28</v>
      </c>
      <c r="E304" s="3" cm="1">
        <f t="array" aca="1" ref="E304" ca="1">WORKDAY(EOMONTH(FirstBusinessDay_Jul,-4),1)</f>
        <v>45992</v>
      </c>
      <c r="F304" s="2" t="s">
        <v>1051</v>
      </c>
      <c r="G304" s="2" t="s">
        <v>1051</v>
      </c>
      <c r="H304" s="2" t="s">
        <v>1051</v>
      </c>
      <c r="I304" s="2" t="s">
        <v>729</v>
      </c>
      <c r="J304" s="3">
        <f ca="1">FirstBusinessday_Mon</f>
        <v>45748</v>
      </c>
      <c r="K304" s="2" t="s">
        <v>1051</v>
      </c>
      <c r="L304" s="2" t="s">
        <v>1051</v>
      </c>
      <c r="M304" s="9" t="s">
        <v>1051</v>
      </c>
    </row>
    <row r="305" spans="2:13" x14ac:dyDescent="0.25">
      <c r="B305" s="8">
        <v>2393270</v>
      </c>
      <c r="C305" s="1" t="s">
        <v>1997</v>
      </c>
      <c r="D305" s="2" t="s">
        <v>28</v>
      </c>
      <c r="E305" s="3" cm="1">
        <f t="array" aca="1" ref="E305" ca="1">WORKDAY(EOMONTH(FirstBusinessDay_Jul,-4),1)</f>
        <v>45992</v>
      </c>
      <c r="F305" s="2" t="s">
        <v>1051</v>
      </c>
      <c r="G305" s="2" t="s">
        <v>1051</v>
      </c>
      <c r="H305" s="2" t="s">
        <v>1051</v>
      </c>
      <c r="I305" s="2" t="s">
        <v>729</v>
      </c>
      <c r="J305" s="3">
        <f ca="1">FirstBusinessday_Mon</f>
        <v>45748</v>
      </c>
      <c r="K305" s="2" t="s">
        <v>1051</v>
      </c>
      <c r="L305" s="2" t="s">
        <v>1051</v>
      </c>
      <c r="M305" s="9" t="s">
        <v>1051</v>
      </c>
    </row>
    <row r="306" spans="2:13" x14ac:dyDescent="0.25">
      <c r="B306" s="8">
        <v>2393271</v>
      </c>
      <c r="C306" s="1" t="s">
        <v>1998</v>
      </c>
      <c r="D306" s="2" t="s">
        <v>28</v>
      </c>
      <c r="E306" s="3" cm="1">
        <f t="array" aca="1" ref="E306" ca="1">WORKDAY(EOMONTH(FirstBusinessDay_Jul,-4),1)</f>
        <v>45992</v>
      </c>
      <c r="F306" s="2" t="s">
        <v>1051</v>
      </c>
      <c r="G306" s="2" t="s">
        <v>1051</v>
      </c>
      <c r="H306" s="2" t="s">
        <v>1051</v>
      </c>
      <c r="I306" s="2" t="s">
        <v>729</v>
      </c>
      <c r="J306" s="3">
        <f ca="1">FirstBusinessday_Mon</f>
        <v>45748</v>
      </c>
      <c r="K306" s="2" t="s">
        <v>1051</v>
      </c>
      <c r="L306" s="2" t="s">
        <v>1051</v>
      </c>
      <c r="M306" s="9" t="s">
        <v>1051</v>
      </c>
    </row>
    <row r="307" spans="2:13" x14ac:dyDescent="0.25">
      <c r="B307" s="8">
        <v>2393272</v>
      </c>
      <c r="C307" s="1" t="s">
        <v>1999</v>
      </c>
      <c r="D307" s="2" t="s">
        <v>28</v>
      </c>
      <c r="E307" s="3" cm="1">
        <f t="array" aca="1" ref="E307" ca="1">WORKDAY(EOMONTH(FirstBusinessDay_Jul,-4),1)</f>
        <v>45992</v>
      </c>
      <c r="F307" s="2" t="s">
        <v>1051</v>
      </c>
      <c r="G307" s="2" t="s">
        <v>1051</v>
      </c>
      <c r="H307" s="2" t="s">
        <v>1051</v>
      </c>
      <c r="I307" s="2" t="s">
        <v>729</v>
      </c>
      <c r="J307" s="3">
        <f ca="1">FirstBusinessday_Mon</f>
        <v>45748</v>
      </c>
      <c r="K307" s="2" t="s">
        <v>1051</v>
      </c>
      <c r="L307" s="2" t="s">
        <v>1051</v>
      </c>
      <c r="M307" s="9" t="s">
        <v>1051</v>
      </c>
    </row>
    <row r="308" spans="2:13" x14ac:dyDescent="0.25">
      <c r="B308" s="8">
        <v>2561314</v>
      </c>
      <c r="C308" s="1" t="s">
        <v>2000</v>
      </c>
      <c r="D308" s="2" t="s">
        <v>28</v>
      </c>
      <c r="E308" s="3" cm="1">
        <f t="array" aca="1" ref="E308" ca="1">WORKDAY(EOMONTH(FirstBusinessDay_Jul,-4),1)</f>
        <v>45992</v>
      </c>
      <c r="F308" s="2" t="s">
        <v>1051</v>
      </c>
      <c r="G308" s="2" t="s">
        <v>1051</v>
      </c>
      <c r="H308" s="2" t="s">
        <v>1051</v>
      </c>
      <c r="I308" s="2" t="s">
        <v>729</v>
      </c>
      <c r="J308" s="3">
        <f ca="1">FirstBusinessday_Mon</f>
        <v>45748</v>
      </c>
      <c r="K308" s="2" t="s">
        <v>1051</v>
      </c>
      <c r="L308" s="2" t="s">
        <v>1051</v>
      </c>
      <c r="M308" s="9" t="s">
        <v>1051</v>
      </c>
    </row>
    <row r="309" spans="2:13" x14ac:dyDescent="0.25">
      <c r="B309" s="8">
        <v>2561324</v>
      </c>
      <c r="C309" s="1" t="s">
        <v>2001</v>
      </c>
      <c r="D309" s="2" t="s">
        <v>28</v>
      </c>
      <c r="E309" s="3" cm="1">
        <f t="array" aca="1" ref="E309" ca="1">WORKDAY(EOMONTH(FirstBusinessDay_Jul,-4),1)</f>
        <v>45992</v>
      </c>
      <c r="F309" s="2" t="s">
        <v>1051</v>
      </c>
      <c r="G309" s="2" t="s">
        <v>1051</v>
      </c>
      <c r="H309" s="2" t="s">
        <v>1051</v>
      </c>
      <c r="I309" s="2" t="s">
        <v>729</v>
      </c>
      <c r="J309" s="3">
        <f ca="1">FirstBusinessday_Mon</f>
        <v>45748</v>
      </c>
      <c r="K309" s="2" t="s">
        <v>1051</v>
      </c>
      <c r="L309" s="2" t="s">
        <v>1051</v>
      </c>
      <c r="M309" s="9" t="s">
        <v>1051</v>
      </c>
    </row>
    <row r="310" spans="2:13" x14ac:dyDescent="0.25">
      <c r="B310" s="8">
        <v>2561325</v>
      </c>
      <c r="C310" s="1" t="s">
        <v>2002</v>
      </c>
      <c r="D310" s="2" t="s">
        <v>28</v>
      </c>
      <c r="E310" s="3" cm="1">
        <f t="array" aca="1" ref="E310" ca="1">WORKDAY(EOMONTH(FirstBusinessDay_Jul,-4),1)</f>
        <v>45992</v>
      </c>
      <c r="F310" s="2" t="s">
        <v>1051</v>
      </c>
      <c r="G310" s="2" t="s">
        <v>1051</v>
      </c>
      <c r="H310" s="2" t="s">
        <v>1051</v>
      </c>
      <c r="I310" s="2" t="s">
        <v>729</v>
      </c>
      <c r="J310" s="3">
        <f ca="1">FirstBusinessday_Mon</f>
        <v>45748</v>
      </c>
      <c r="K310" s="2" t="s">
        <v>1051</v>
      </c>
      <c r="L310" s="2" t="s">
        <v>1051</v>
      </c>
      <c r="M310" s="9" t="s">
        <v>1051</v>
      </c>
    </row>
    <row r="311" spans="2:13" x14ac:dyDescent="0.25">
      <c r="B311" s="8">
        <v>2561326</v>
      </c>
      <c r="C311" s="1" t="s">
        <v>2003</v>
      </c>
      <c r="D311" s="2" t="s">
        <v>28</v>
      </c>
      <c r="E311" s="3" cm="1">
        <f t="array" aca="1" ref="E311" ca="1">WORKDAY(EOMONTH(FirstBusinessDay_Jul,-4),1)</f>
        <v>45992</v>
      </c>
      <c r="F311" s="2" t="s">
        <v>1051</v>
      </c>
      <c r="G311" s="2" t="s">
        <v>1051</v>
      </c>
      <c r="H311" s="2" t="s">
        <v>1051</v>
      </c>
      <c r="I311" s="2" t="s">
        <v>729</v>
      </c>
      <c r="J311" s="3">
        <f ca="1">FirstBusinessday_Mon</f>
        <v>45748</v>
      </c>
      <c r="K311" s="2" t="s">
        <v>1051</v>
      </c>
      <c r="L311" s="2" t="s">
        <v>1051</v>
      </c>
      <c r="M311" s="9" t="s">
        <v>1051</v>
      </c>
    </row>
    <row r="312" spans="2:13" x14ac:dyDescent="0.25">
      <c r="B312" s="8">
        <v>2561327</v>
      </c>
      <c r="C312" s="1" t="s">
        <v>2004</v>
      </c>
      <c r="D312" s="2" t="s">
        <v>28</v>
      </c>
      <c r="E312" s="3" cm="1">
        <f t="array" aca="1" ref="E312" ca="1">WORKDAY(EOMONTH(FirstBusinessDay_Jul,-4),1)</f>
        <v>45992</v>
      </c>
      <c r="F312" s="2" t="s">
        <v>1051</v>
      </c>
      <c r="G312" s="2" t="s">
        <v>1051</v>
      </c>
      <c r="H312" s="2" t="s">
        <v>1051</v>
      </c>
      <c r="I312" s="2" t="s">
        <v>729</v>
      </c>
      <c r="J312" s="3">
        <f ca="1">FirstBusinessday_Mon</f>
        <v>45748</v>
      </c>
      <c r="K312" s="2" t="s">
        <v>1051</v>
      </c>
      <c r="L312" s="2" t="s">
        <v>1051</v>
      </c>
      <c r="M312" s="9" t="s">
        <v>1051</v>
      </c>
    </row>
    <row r="313" spans="2:13" x14ac:dyDescent="0.25">
      <c r="B313" s="89" t="s">
        <v>2005</v>
      </c>
      <c r="C313" s="90"/>
      <c r="D313" s="90"/>
      <c r="E313" s="90"/>
      <c r="F313" s="90"/>
      <c r="G313" s="90"/>
      <c r="H313" s="90"/>
      <c r="I313" s="90"/>
      <c r="J313" s="90"/>
      <c r="K313" s="90"/>
      <c r="L313" s="90"/>
      <c r="M313" s="91"/>
    </row>
    <row r="314" spans="2:13" x14ac:dyDescent="0.25">
      <c r="B314" s="8">
        <v>3</v>
      </c>
      <c r="C314" s="1" t="s">
        <v>2006</v>
      </c>
      <c r="D314" s="2" t="s">
        <v>729</v>
      </c>
      <c r="E314" s="3">
        <f ca="1">FirstBusinessday_Mon</f>
        <v>45748</v>
      </c>
      <c r="F314" s="2" t="s">
        <v>1051</v>
      </c>
      <c r="G314" s="2" t="s">
        <v>1051</v>
      </c>
      <c r="H314" s="2" t="s">
        <v>1051</v>
      </c>
      <c r="I314" s="2" t="s">
        <v>729</v>
      </c>
      <c r="J314" s="3">
        <f ca="1">FirstBusinessday_Mon</f>
        <v>45748</v>
      </c>
      <c r="K314" s="2" t="s">
        <v>1051</v>
      </c>
      <c r="L314" s="2" t="s">
        <v>1051</v>
      </c>
      <c r="M314" s="9" t="s">
        <v>1051</v>
      </c>
    </row>
    <row r="315" spans="2:13" x14ac:dyDescent="0.25">
      <c r="B315" s="8">
        <v>8</v>
      </c>
      <c r="C315" s="1" t="s">
        <v>2007</v>
      </c>
      <c r="D315" s="2" t="s">
        <v>729</v>
      </c>
      <c r="E315" s="3">
        <f ca="1">FirstBusinessday_Mon</f>
        <v>45748</v>
      </c>
      <c r="F315" s="2" t="s">
        <v>1051</v>
      </c>
      <c r="G315" s="2" t="s">
        <v>1051</v>
      </c>
      <c r="H315" s="2" t="s">
        <v>1051</v>
      </c>
      <c r="I315" s="2" t="s">
        <v>729</v>
      </c>
      <c r="J315" s="3">
        <f ca="1">FirstBusinessday_Mon</f>
        <v>45748</v>
      </c>
      <c r="K315" s="2" t="s">
        <v>1051</v>
      </c>
      <c r="L315" s="2" t="s">
        <v>1051</v>
      </c>
      <c r="M315" s="9" t="s">
        <v>1051</v>
      </c>
    </row>
    <row r="316" spans="2:13" x14ac:dyDescent="0.25">
      <c r="B316" s="8">
        <v>4</v>
      </c>
      <c r="C316" s="1" t="s">
        <v>2008</v>
      </c>
      <c r="D316" s="2" t="s">
        <v>729</v>
      </c>
      <c r="E316" s="3">
        <f ca="1">FirstBusinessday_Mon</f>
        <v>45748</v>
      </c>
      <c r="F316" s="2" t="s">
        <v>1051</v>
      </c>
      <c r="G316" s="2" t="s">
        <v>1051</v>
      </c>
      <c r="H316" s="2" t="s">
        <v>1051</v>
      </c>
      <c r="I316" s="2" t="s">
        <v>729</v>
      </c>
      <c r="J316" s="3">
        <f ca="1">FirstBusinessday_Mon</f>
        <v>45748</v>
      </c>
      <c r="K316" s="2" t="s">
        <v>1051</v>
      </c>
      <c r="L316" s="2" t="s">
        <v>1051</v>
      </c>
      <c r="M316" s="9" t="s">
        <v>1051</v>
      </c>
    </row>
    <row r="317" spans="2:13" x14ac:dyDescent="0.25">
      <c r="B317" s="8">
        <v>5</v>
      </c>
      <c r="C317" s="1" t="s">
        <v>2009</v>
      </c>
      <c r="D317" s="2" t="s">
        <v>729</v>
      </c>
      <c r="E317" s="3">
        <f ca="1">FirstBusinessday_Mon</f>
        <v>45748</v>
      </c>
      <c r="F317" s="2" t="s">
        <v>1051</v>
      </c>
      <c r="G317" s="2" t="s">
        <v>1051</v>
      </c>
      <c r="H317" s="2" t="s">
        <v>1051</v>
      </c>
      <c r="I317" s="2" t="s">
        <v>729</v>
      </c>
      <c r="J317" s="3">
        <f ca="1">FirstBusinessday_Mon</f>
        <v>45748</v>
      </c>
      <c r="K317" s="2" t="s">
        <v>1051</v>
      </c>
      <c r="L317" s="2" t="s">
        <v>1051</v>
      </c>
      <c r="M317" s="9" t="s">
        <v>1051</v>
      </c>
    </row>
    <row r="318" spans="2:13" x14ac:dyDescent="0.25">
      <c r="B318" s="8">
        <v>6</v>
      </c>
      <c r="C318" s="1" t="s">
        <v>2010</v>
      </c>
      <c r="D318" s="2" t="s">
        <v>729</v>
      </c>
      <c r="E318" s="3">
        <f ca="1">FirstBusinessday_Mon</f>
        <v>45748</v>
      </c>
      <c r="F318" s="2" t="s">
        <v>1051</v>
      </c>
      <c r="G318" s="2" t="s">
        <v>1051</v>
      </c>
      <c r="H318" s="2" t="s">
        <v>1051</v>
      </c>
      <c r="I318" s="2" t="s">
        <v>729</v>
      </c>
      <c r="J318" s="3">
        <f ca="1">FirstBusinessday_Mon</f>
        <v>45748</v>
      </c>
      <c r="K318" s="2" t="s">
        <v>1051</v>
      </c>
      <c r="L318" s="2" t="s">
        <v>1051</v>
      </c>
      <c r="M318" s="9" t="s">
        <v>1051</v>
      </c>
    </row>
    <row r="319" spans="2:13" ht="15.75" thickBot="1" x14ac:dyDescent="0.3">
      <c r="B319" s="10">
        <v>7</v>
      </c>
      <c r="C319" s="11" t="s">
        <v>2011</v>
      </c>
      <c r="D319" s="12" t="s">
        <v>729</v>
      </c>
      <c r="E319" s="13">
        <f ca="1">FirstBusinessday_Mon</f>
        <v>45748</v>
      </c>
      <c r="F319" s="12" t="s">
        <v>1051</v>
      </c>
      <c r="G319" s="12" t="s">
        <v>1051</v>
      </c>
      <c r="H319" s="12" t="s">
        <v>1051</v>
      </c>
      <c r="I319" s="12" t="s">
        <v>729</v>
      </c>
      <c r="J319" s="13">
        <f ca="1">FirstBusinessday_Mon</f>
        <v>45748</v>
      </c>
      <c r="K319" s="12" t="s">
        <v>1051</v>
      </c>
      <c r="L319" s="12" t="s">
        <v>1051</v>
      </c>
      <c r="M319" s="14" t="s">
        <v>1051</v>
      </c>
    </row>
  </sheetData>
  <mergeCells count="11">
    <mergeCell ref="B313:M313"/>
    <mergeCell ref="D5:H5"/>
    <mergeCell ref="I5:M5"/>
    <mergeCell ref="B7:M7"/>
    <mergeCell ref="B165:M165"/>
    <mergeCell ref="B171:M171"/>
    <mergeCell ref="B199:M199"/>
    <mergeCell ref="B227:M227"/>
    <mergeCell ref="B259:M259"/>
    <mergeCell ref="B264:M264"/>
    <mergeCell ref="B231:M231"/>
  </mergeCells>
  <conditionalFormatting sqref="B1:B1048576">
    <cfRule type="duplicateValues" dxfId="25" priority="2"/>
    <cfRule type="duplicateValues" dxfId="24" priority="4"/>
    <cfRule type="duplicateValues" dxfId="23" priority="5"/>
  </conditionalFormatting>
  <conditionalFormatting sqref="C1:C1048576">
    <cfRule type="duplicateValues" dxfId="22" priority="1"/>
  </conditionalFormatting>
  <pageMargins left="0.7" right="0.7" top="0.75" bottom="0.75" header="0.3" footer="0.3"/>
  <pageSetup paperSize="9" orientation="portrait" verticalDpi="0" r:id="rId1"/>
  <ignoredErrors>
    <ignoredError sqref="J2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C5DF-8B55-4CCC-8EAD-69736920C0B1}">
  <dimension ref="B2:Q48"/>
  <sheetViews>
    <sheetView showGridLines="0" zoomScale="118" zoomScaleNormal="118" workbookViewId="0">
      <pane ySplit="5" topLeftCell="A6" activePane="bottomLeft" state="frozen"/>
      <selection pane="bottomLeft" activeCell="K45" sqref="K45"/>
    </sheetView>
  </sheetViews>
  <sheetFormatPr defaultRowHeight="15" x14ac:dyDescent="0.25"/>
  <cols>
    <col min="2" max="2" width="28.7109375" customWidth="1"/>
    <col min="3" max="3" width="48.7109375" customWidth="1"/>
    <col min="4" max="4" width="11.28515625" customWidth="1"/>
    <col min="5" max="6" width="10.7109375" customWidth="1"/>
    <col min="7" max="7" width="9.5703125" bestFit="1" customWidth="1"/>
    <col min="8" max="8" width="11.42578125" bestFit="1" customWidth="1"/>
    <col min="9" max="9" width="9.42578125" bestFit="1" customWidth="1"/>
    <col min="10" max="10" width="34" customWidth="1"/>
    <col min="11" max="11" width="9.7109375" bestFit="1" customWidth="1"/>
    <col min="12" max="13" width="10.42578125" bestFit="1" customWidth="1"/>
    <col min="15" max="15" width="32.42578125" customWidth="1"/>
    <col min="16" max="16" width="26.28515625" bestFit="1" customWidth="1"/>
  </cols>
  <sheetData>
    <row r="2" spans="2:15" ht="25.5" x14ac:dyDescent="0.35">
      <c r="B2" s="19" t="s">
        <v>0</v>
      </c>
    </row>
    <row r="3" spans="2:15" ht="15.75" x14ac:dyDescent="0.25">
      <c r="B3" s="21">
        <f ca="1">CurrentDate</f>
        <v>45720</v>
      </c>
    </row>
    <row r="4" spans="2:15" ht="17.25" customHeight="1" thickBot="1" x14ac:dyDescent="0.3"/>
    <row r="5" spans="2:15" ht="47.25" x14ac:dyDescent="0.25">
      <c r="B5" s="75" t="s">
        <v>2012</v>
      </c>
      <c r="C5" s="75" t="s">
        <v>2013</v>
      </c>
      <c r="D5" s="6" t="s">
        <v>7</v>
      </c>
      <c r="E5" s="6" t="s">
        <v>2014</v>
      </c>
      <c r="F5" s="6" t="s">
        <v>2015</v>
      </c>
      <c r="G5" s="6" t="s">
        <v>2016</v>
      </c>
    </row>
    <row r="6" spans="2:15" ht="15.75" thickBot="1" x14ac:dyDescent="0.3">
      <c r="B6" s="113" t="s">
        <v>2017</v>
      </c>
      <c r="C6" s="67" t="s">
        <v>2018</v>
      </c>
      <c r="D6" s="68" t="s">
        <v>28</v>
      </c>
      <c r="E6" s="71">
        <f ca="1">WORKDAY(EOMONTH(_xlfn.SINGLE(MondayfollowingThirdFriday_Dec),-1)+1,-1)</f>
        <v>45989</v>
      </c>
      <c r="F6" s="68" t="str">
        <f ca="1">TEXT(E6,"DDDD")</f>
        <v>Friday</v>
      </c>
      <c r="G6" s="69">
        <f ca="1">MondayfollowingThirdFriday_Dec</f>
        <v>46013</v>
      </c>
      <c r="H6" s="63"/>
    </row>
    <row r="7" spans="2:15" ht="15.75" thickBot="1" x14ac:dyDescent="0.3">
      <c r="B7" s="113"/>
      <c r="C7" s="1" t="s">
        <v>2019</v>
      </c>
      <c r="D7" s="59" t="s">
        <v>16</v>
      </c>
      <c r="E7" s="70">
        <f ca="1">MondayfollowingThirdFriday_MarJunSepDec-13</f>
        <v>45727</v>
      </c>
      <c r="F7" s="2" t="str">
        <f ca="1">TEXT(E7,"DDDD")</f>
        <v>Tuesday</v>
      </c>
      <c r="G7" s="61">
        <f ca="1">MondayfollowingThirdFriday_MarJunSepDec</f>
        <v>45740</v>
      </c>
      <c r="J7" s="60"/>
    </row>
    <row r="8" spans="2:15" x14ac:dyDescent="0.25">
      <c r="B8" s="113"/>
      <c r="C8" s="1" t="s">
        <v>2020</v>
      </c>
      <c r="D8" s="2" t="s">
        <v>16</v>
      </c>
      <c r="E8" s="70">
        <f ca="1">MondayfollowingThirdFriday_MarJunSepDec-13</f>
        <v>45727</v>
      </c>
      <c r="F8" s="2" t="str">
        <f t="shared" ref="F8:F34" ca="1" si="0">TEXT(E8,"DDDD")</f>
        <v>Tuesday</v>
      </c>
      <c r="G8" s="61">
        <f ca="1">MondayfollowingThirdFriday_MarJunSepDec</f>
        <v>45740</v>
      </c>
      <c r="O8" s="62"/>
    </row>
    <row r="9" spans="2:15" x14ac:dyDescent="0.25">
      <c r="B9" s="122"/>
      <c r="C9" s="1" t="s">
        <v>2021</v>
      </c>
      <c r="D9" s="2" t="s">
        <v>16</v>
      </c>
      <c r="E9" s="70">
        <f ca="1">MondayfollowingThirdFriday_MarJunSepDec-13</f>
        <v>45727</v>
      </c>
      <c r="F9" s="2" t="str">
        <f t="shared" ca="1" si="0"/>
        <v>Tuesday</v>
      </c>
      <c r="G9" s="61">
        <f ca="1">MondayfollowingThirdFriday_MarJunSepDec</f>
        <v>45740</v>
      </c>
      <c r="M9" s="52"/>
    </row>
    <row r="10" spans="2:15" ht="15.75" thickBot="1" x14ac:dyDescent="0.3">
      <c r="B10" s="123"/>
      <c r="C10" s="124"/>
      <c r="D10" s="124"/>
      <c r="E10" s="124"/>
      <c r="F10" s="124"/>
      <c r="G10" s="125"/>
    </row>
    <row r="11" spans="2:15" ht="15.75" thickBot="1" x14ac:dyDescent="0.3">
      <c r="B11" s="112" t="s">
        <v>2022</v>
      </c>
      <c r="C11" s="1" t="s">
        <v>2023</v>
      </c>
      <c r="D11" s="2" t="s">
        <v>16</v>
      </c>
      <c r="E11" s="70">
        <f ca="1">WORKDAY(EOMONTH(_xlfn.SINGLE(MondayfollowingThirdFriday_MarJunSepDec),-1)+1,-1)</f>
        <v>45716</v>
      </c>
      <c r="F11" s="2" t="str">
        <f t="shared" ca="1" si="0"/>
        <v>Friday</v>
      </c>
      <c r="G11" s="66">
        <f ca="1">MondayfollowingThirdFriday_MarJunSepDec</f>
        <v>45740</v>
      </c>
      <c r="H11" s="63"/>
      <c r="M11" s="57"/>
    </row>
    <row r="12" spans="2:15" ht="15.75" thickBot="1" x14ac:dyDescent="0.3">
      <c r="B12" s="113"/>
      <c r="C12" s="1" t="s">
        <v>2024</v>
      </c>
      <c r="D12" s="2" t="s">
        <v>2025</v>
      </c>
      <c r="E12" s="70">
        <f ca="1">WORKDAY(EOMONTH(_xlfn.SINGLE(MondayfollowingThirdFriday_JunDec),-1)+1,-1)</f>
        <v>45807</v>
      </c>
      <c r="F12" s="2" t="str">
        <f t="shared" ca="1" si="0"/>
        <v>Friday</v>
      </c>
      <c r="G12" s="66">
        <f ca="1">MondayfollowingThirdFriday_JunDec</f>
        <v>45831</v>
      </c>
      <c r="H12" s="63"/>
      <c r="K12" s="52"/>
      <c r="L12" s="60"/>
    </row>
    <row r="13" spans="2:15" ht="15.75" thickBot="1" x14ac:dyDescent="0.3">
      <c r="B13" s="113"/>
      <c r="C13" s="1" t="s">
        <v>2026</v>
      </c>
      <c r="D13" s="2" t="s">
        <v>28</v>
      </c>
      <c r="E13" s="70">
        <f ca="1">WORKDAY(EOMONTH(_xlfn.SINGLE(MondayfollowingThirdFriday_Dec),-1)+1,-1)</f>
        <v>45989</v>
      </c>
      <c r="F13" s="2" t="str">
        <f t="shared" ca="1" si="0"/>
        <v>Friday</v>
      </c>
      <c r="G13" s="66">
        <f ca="1">MondayfollowingThirdFriday_Dec</f>
        <v>46013</v>
      </c>
      <c r="H13" s="63"/>
    </row>
    <row r="14" spans="2:15" ht="15.75" thickBot="1" x14ac:dyDescent="0.3">
      <c r="B14" s="113"/>
      <c r="C14" s="1" t="s">
        <v>2027</v>
      </c>
      <c r="D14" s="2" t="s">
        <v>2025</v>
      </c>
      <c r="E14" s="70">
        <f ca="1">WORKDAY(EOMONTH(_xlfn.SINGLE(MondayfollowingThirdFriday_JunDec),-1)+1,-1)</f>
        <v>45807</v>
      </c>
      <c r="F14" s="2" t="str">
        <f t="shared" ca="1" si="0"/>
        <v>Friday</v>
      </c>
      <c r="G14" s="66">
        <f ca="1">MondayfollowingThirdFriday_JunDec</f>
        <v>45831</v>
      </c>
      <c r="H14" s="63"/>
    </row>
    <row r="15" spans="2:15" ht="15.75" thickBot="1" x14ac:dyDescent="0.3">
      <c r="B15" s="113"/>
      <c r="C15" s="74" t="s">
        <v>2028</v>
      </c>
      <c r="D15" s="17" t="s">
        <v>16</v>
      </c>
      <c r="E15" s="70" cm="1">
        <f t="array" aca="1" ref="E15" ca="1">FirstWedesday_FebMayAugNov</f>
        <v>45693</v>
      </c>
      <c r="F15" s="2" t="str">
        <f t="shared" ca="1" si="0"/>
        <v>Wednesday</v>
      </c>
      <c r="G15" s="66">
        <f ca="1">MondayfollowingThirdFriday_MarJunSepDec</f>
        <v>45740</v>
      </c>
      <c r="H15" s="73"/>
      <c r="I15" s="64"/>
      <c r="J15" s="63"/>
      <c r="K15" s="60"/>
    </row>
    <row r="16" spans="2:15" ht="15.75" thickBot="1" x14ac:dyDescent="0.3">
      <c r="B16" s="113"/>
      <c r="C16" s="74" t="s">
        <v>2029</v>
      </c>
      <c r="D16" s="17" t="s">
        <v>16</v>
      </c>
      <c r="E16" s="70" cm="1">
        <f t="array" aca="1" ref="E16" ca="1">FirstWedesday_FebMayAugNov</f>
        <v>45693</v>
      </c>
      <c r="F16" s="2" t="str">
        <f t="shared" ca="1" si="0"/>
        <v>Wednesday</v>
      </c>
      <c r="G16" s="66">
        <f ca="1">MondayfollowingThirdFriday_MarJunSepDec</f>
        <v>45740</v>
      </c>
      <c r="H16" s="63"/>
      <c r="I16" s="64"/>
    </row>
    <row r="17" spans="2:10" ht="15.75" thickBot="1" x14ac:dyDescent="0.3">
      <c r="B17" s="113"/>
      <c r="C17" s="1" t="s">
        <v>2030</v>
      </c>
      <c r="D17" s="2" t="s">
        <v>16</v>
      </c>
      <c r="E17" s="70">
        <f ca="1">WORKDAY(EOMONTH(_xlfn.SINGLE(MondayfollowingThirdFriday_JunDec),-1)+1,-1)</f>
        <v>45807</v>
      </c>
      <c r="F17" s="2" t="str">
        <f t="shared" ca="1" si="0"/>
        <v>Friday</v>
      </c>
      <c r="G17" s="66">
        <f ca="1">MondayfollowingThirdFriday_JunDec</f>
        <v>45831</v>
      </c>
      <c r="H17" s="63"/>
    </row>
    <row r="18" spans="2:10" ht="15.75" thickBot="1" x14ac:dyDescent="0.3">
      <c r="B18" s="122"/>
      <c r="C18" s="74" t="s">
        <v>2031</v>
      </c>
      <c r="D18" s="17" t="s">
        <v>16</v>
      </c>
      <c r="E18" s="70" cm="1">
        <f t="array" aca="1" ref="E18" ca="1">FirstWedesday_FebMayAugNov</f>
        <v>45693</v>
      </c>
      <c r="F18" s="2" t="str">
        <f t="shared" ca="1" si="0"/>
        <v>Wednesday</v>
      </c>
      <c r="G18" s="66">
        <f ca="1">MondayfollowingThirdFriday_MarJunSepDec</f>
        <v>45740</v>
      </c>
      <c r="H18" s="73"/>
      <c r="I18" s="64"/>
      <c r="J18" s="63"/>
    </row>
    <row r="19" spans="2:10" ht="15.75" thickBot="1" x14ac:dyDescent="0.3">
      <c r="B19" s="126"/>
      <c r="C19" s="127"/>
      <c r="D19" s="127"/>
      <c r="E19" s="127"/>
      <c r="F19" s="127"/>
      <c r="G19" s="128"/>
      <c r="I19" s="64"/>
    </row>
    <row r="20" spans="2:10" ht="15.75" thickBot="1" x14ac:dyDescent="0.3">
      <c r="B20" s="112" t="s">
        <v>2032</v>
      </c>
      <c r="C20" s="1" t="s">
        <v>2033</v>
      </c>
      <c r="D20" s="2" t="s">
        <v>16</v>
      </c>
      <c r="E20" s="70">
        <f ca="1">WORKDAY(EOMONTH(_xlfn.SINGLE(MondayfollowingThirdFriday_MarJunSepDec),-1)+1,-1)</f>
        <v>45716</v>
      </c>
      <c r="F20" s="2" t="str">
        <f t="shared" ca="1" si="0"/>
        <v>Friday</v>
      </c>
      <c r="G20" s="65">
        <f ca="1">MondayfollowingThirdFriday_MarJunSepDec</f>
        <v>45740</v>
      </c>
      <c r="H20" s="63"/>
      <c r="I20" s="64"/>
    </row>
    <row r="21" spans="2:10" ht="15.75" thickBot="1" x14ac:dyDescent="0.3">
      <c r="B21" s="121"/>
      <c r="C21" s="16" t="s">
        <v>2034</v>
      </c>
      <c r="D21" s="17" t="s">
        <v>16</v>
      </c>
      <c r="E21" s="70">
        <f ca="1">WORKDAY(EOMONTH(_xlfn.SINGLE(MondayfollowingThirdFriday_MarJunSepDec),-1)+1,-1)</f>
        <v>45716</v>
      </c>
      <c r="F21" s="2" t="str">
        <f t="shared" ca="1" si="0"/>
        <v>Friday</v>
      </c>
      <c r="G21" s="65">
        <f ca="1">MondayfollowingThirdFriday_MarJunSepDec</f>
        <v>45740</v>
      </c>
      <c r="H21" s="63"/>
      <c r="I21" s="64"/>
    </row>
    <row r="22" spans="2:10" ht="15.75" thickBot="1" x14ac:dyDescent="0.3">
      <c r="B22" s="113"/>
      <c r="C22" s="129"/>
      <c r="D22" s="129"/>
      <c r="E22" s="130"/>
      <c r="F22" s="130"/>
      <c r="G22" s="131"/>
      <c r="I22" s="64"/>
    </row>
    <row r="23" spans="2:10" ht="15.75" thickBot="1" x14ac:dyDescent="0.3">
      <c r="B23" s="132" t="s">
        <v>2035</v>
      </c>
      <c r="C23" s="49" t="s">
        <v>2036</v>
      </c>
      <c r="D23" s="2" t="s">
        <v>16</v>
      </c>
      <c r="E23" s="70">
        <f ca="1">WORKDAY(EOMONTH(_xlfn.SINGLE(MondayfollowingThirdFriday_MarJunSepDec),-1)+1,-1)</f>
        <v>45716</v>
      </c>
      <c r="F23" s="2" t="str">
        <f t="shared" ca="1" si="0"/>
        <v>Friday</v>
      </c>
      <c r="G23" s="61">
        <f ca="1">MondayfollowingThirdFriday_MarJunSepDec</f>
        <v>45740</v>
      </c>
      <c r="H23" s="63"/>
      <c r="I23" s="64"/>
    </row>
    <row r="24" spans="2:10" ht="15.75" thickBot="1" x14ac:dyDescent="0.3">
      <c r="B24" s="132"/>
      <c r="C24" s="49" t="s">
        <v>2037</v>
      </c>
      <c r="D24" s="2" t="s">
        <v>2025</v>
      </c>
      <c r="E24" s="70">
        <f ca="1">WORKDAY(EOMONTH(_xlfn.SINGLE(MondayfollowingThirdFriday_JunDec),-1)+1,-1)</f>
        <v>45807</v>
      </c>
      <c r="F24" s="2" t="str">
        <f t="shared" ca="1" si="0"/>
        <v>Friday</v>
      </c>
      <c r="G24" s="61">
        <f ca="1">MondayfollowingThirdFriday_JunDec</f>
        <v>45831</v>
      </c>
      <c r="H24" s="63"/>
      <c r="I24" s="64"/>
    </row>
    <row r="25" spans="2:10" ht="15.75" thickBot="1" x14ac:dyDescent="0.3">
      <c r="B25" s="132"/>
      <c r="C25" s="49" t="s">
        <v>2038</v>
      </c>
      <c r="D25" s="2" t="s">
        <v>16</v>
      </c>
      <c r="E25" s="70">
        <f ca="1">WORKDAY(EOMONTH(_xlfn.SINGLE(MondayfollowingThirdFriday_MarJunSepDec),-1)+1,-1)</f>
        <v>45716</v>
      </c>
      <c r="F25" s="2" t="str">
        <f t="shared" ca="1" si="0"/>
        <v>Friday</v>
      </c>
      <c r="G25" s="61">
        <f ca="1">MondayfollowingThirdFriday_MarJunSepDec</f>
        <v>45740</v>
      </c>
      <c r="H25" s="63"/>
      <c r="I25" s="64"/>
    </row>
    <row r="26" spans="2:10" ht="15.75" thickBot="1" x14ac:dyDescent="0.3">
      <c r="B26" s="132"/>
      <c r="C26" s="49" t="s">
        <v>2039</v>
      </c>
      <c r="D26" s="2" t="s">
        <v>16</v>
      </c>
      <c r="E26" s="70">
        <f ca="1">WORKDAY(EOMONTH(_xlfn.SINGLE(MondayfollowingThirdFriday_MarJunSepDec),-1)+1,-1)</f>
        <v>45716</v>
      </c>
      <c r="F26" s="2" t="str">
        <f t="shared" ca="1" si="0"/>
        <v>Friday</v>
      </c>
      <c r="G26" s="61">
        <f ca="1">MondayfollowingThirdFriday_MarJunSepDec</f>
        <v>45740</v>
      </c>
      <c r="H26" s="63"/>
      <c r="I26" s="64"/>
    </row>
    <row r="27" spans="2:10" ht="15.75" thickBot="1" x14ac:dyDescent="0.3">
      <c r="B27" s="132"/>
      <c r="C27" s="49" t="s">
        <v>2040</v>
      </c>
      <c r="D27" s="2" t="s">
        <v>16</v>
      </c>
      <c r="E27" s="70">
        <f ca="1">WORKDAY(EOMONTH(_xlfn.SINGLE(MondayfollowingThirdFriday_MarJunSepDec),-1)+1,-1)</f>
        <v>45716</v>
      </c>
      <c r="F27" s="2" t="str">
        <f t="shared" ca="1" si="0"/>
        <v>Friday</v>
      </c>
      <c r="G27" s="61">
        <f ca="1">MondayfollowingThirdFriday_MarJunSepDec</f>
        <v>45740</v>
      </c>
      <c r="H27" s="63"/>
      <c r="I27" s="64"/>
    </row>
    <row r="28" spans="2:10" ht="15.75" thickBot="1" x14ac:dyDescent="0.3">
      <c r="B28" s="132"/>
      <c r="C28" s="49" t="s">
        <v>2041</v>
      </c>
      <c r="D28" s="2" t="s">
        <v>16</v>
      </c>
      <c r="E28" s="70">
        <f ca="1">WORKDAY(EOMONTH(_xlfn.SINGLE(MondayfollowingThirdFriday_MarJunSepDec),-1)+1,-1)</f>
        <v>45716</v>
      </c>
      <c r="F28" s="2" t="str">
        <f t="shared" ca="1" si="0"/>
        <v>Friday</v>
      </c>
      <c r="G28" s="61">
        <f ca="1">MondayfollowingThirdFriday_MarJunSepDec</f>
        <v>45740</v>
      </c>
      <c r="H28" s="63"/>
      <c r="I28" s="64"/>
    </row>
    <row r="29" spans="2:10" ht="15.75" thickBot="1" x14ac:dyDescent="0.3">
      <c r="B29" s="132"/>
      <c r="C29" s="49" t="s">
        <v>2042</v>
      </c>
      <c r="D29" s="2" t="s">
        <v>2025</v>
      </c>
      <c r="E29" s="70">
        <f ca="1">WORKDAY(EOMONTH(_xlfn.SINGLE(MondayfollowingThirdFriday_JunDec),-2)+1,-1)</f>
        <v>45777</v>
      </c>
      <c r="F29" s="72" t="str">
        <f t="shared" ca="1" si="0"/>
        <v>Wednesday</v>
      </c>
      <c r="G29" s="61">
        <f ca="1">MondayfollowingThirdFriday_JunDec</f>
        <v>45831</v>
      </c>
      <c r="H29" s="63"/>
      <c r="I29" s="64"/>
    </row>
    <row r="30" spans="2:10" ht="15.75" thickBot="1" x14ac:dyDescent="0.3">
      <c r="B30" s="132"/>
      <c r="C30" s="49" t="s">
        <v>2043</v>
      </c>
      <c r="D30" s="2" t="s">
        <v>16</v>
      </c>
      <c r="E30" s="70">
        <f ca="1">WORKDAY(EOMONTH(_xlfn.SINGLE(MondayfollowingThirdFriday_MarJunSepDec),-1)+1,-1)</f>
        <v>45716</v>
      </c>
      <c r="F30" s="2" t="str">
        <f t="shared" ca="1" si="0"/>
        <v>Friday</v>
      </c>
      <c r="G30" s="61">
        <f ca="1">MondayfollowingThirdFriday_MarJunSepDec</f>
        <v>45740</v>
      </c>
      <c r="H30" s="63"/>
      <c r="I30" s="64"/>
    </row>
    <row r="31" spans="2:10" ht="15.75" thickBot="1" x14ac:dyDescent="0.3">
      <c r="B31" s="132"/>
      <c r="C31" s="49" t="s">
        <v>2044</v>
      </c>
      <c r="D31" s="2" t="s">
        <v>16</v>
      </c>
      <c r="E31" s="70">
        <f ca="1">WORKDAY(EOMONTH(_xlfn.SINGLE(MondayfollowingThirdFriday_MarJunSepDec),-1)+1,-1)</f>
        <v>45716</v>
      </c>
      <c r="F31" s="2" t="str">
        <f t="shared" ca="1" si="0"/>
        <v>Friday</v>
      </c>
      <c r="G31" s="61">
        <f ca="1">MondayfollowingThirdFriday_MarJunSepDec</f>
        <v>45740</v>
      </c>
      <c r="H31" s="63"/>
      <c r="J31" s="58"/>
    </row>
    <row r="32" spans="2:10" ht="15.75" thickBot="1" x14ac:dyDescent="0.3">
      <c r="B32" s="122"/>
      <c r="C32" s="129"/>
      <c r="D32" s="129"/>
      <c r="E32" s="130"/>
      <c r="F32" s="130"/>
      <c r="G32" s="131"/>
    </row>
    <row r="33" spans="2:17" ht="15.75" thickBot="1" x14ac:dyDescent="0.3">
      <c r="B33" s="112" t="s">
        <v>2045</v>
      </c>
      <c r="C33" s="1" t="s">
        <v>2046</v>
      </c>
      <c r="D33" s="2" t="s">
        <v>16</v>
      </c>
      <c r="E33" s="70">
        <f ca="1">WORKDAY(EOMONTH(_xlfn.SINGLE(MondayfollowingThirdFriday_MarJunSepDec),-1)+1,-1)</f>
        <v>45716</v>
      </c>
      <c r="F33" s="2" t="str">
        <f t="shared" ca="1" si="0"/>
        <v>Friday</v>
      </c>
      <c r="G33" s="61">
        <f ca="1">MondayfollowingThirdFriday_MarJunSepDec</f>
        <v>45740</v>
      </c>
      <c r="H33" s="63"/>
      <c r="K33" s="57"/>
    </row>
    <row r="34" spans="2:17" ht="15.75" thickBot="1" x14ac:dyDescent="0.3">
      <c r="B34" s="113"/>
      <c r="C34" s="1" t="s">
        <v>2047</v>
      </c>
      <c r="D34" s="2" t="s">
        <v>16</v>
      </c>
      <c r="E34" s="70">
        <f ca="1">WORKDAY(EOMONTH(_xlfn.SINGLE(MondayfollowingThirdFriday_MarJunSepDec),-1)+1,-1)</f>
        <v>45716</v>
      </c>
      <c r="F34" s="2" t="str">
        <f t="shared" ca="1" si="0"/>
        <v>Friday</v>
      </c>
      <c r="G34" s="61">
        <f ca="1">MondayfollowingThirdFriday_MarJunSepDec</f>
        <v>45740</v>
      </c>
      <c r="H34" s="63"/>
    </row>
    <row r="35" spans="2:17" ht="15.75" thickBot="1" x14ac:dyDescent="0.3">
      <c r="B35" s="113"/>
      <c r="C35" s="16" t="s">
        <v>2048</v>
      </c>
      <c r="D35" s="2" t="s">
        <v>16</v>
      </c>
      <c r="E35" s="70">
        <f ca="1">WORKDAY(EOMONTH(_xlfn.SINGLE(MondayfollowingThirdFriday_MarJunSepDec),-1)+1,-1)</f>
        <v>45716</v>
      </c>
      <c r="F35" s="2" t="str">
        <f t="shared" ref="F35" ca="1" si="1">TEXT(E35,"DDDD")</f>
        <v>Friday</v>
      </c>
      <c r="G35" s="61">
        <f ca="1">MondayfollowingThirdFriday_MarJunSepDec</f>
        <v>45740</v>
      </c>
      <c r="H35" s="63"/>
    </row>
    <row r="36" spans="2:17" ht="15.75" thickBot="1" x14ac:dyDescent="0.3">
      <c r="B36" s="121"/>
      <c r="C36" s="1" t="s">
        <v>2049</v>
      </c>
      <c r="D36" s="2" t="s">
        <v>2025</v>
      </c>
      <c r="E36" s="70">
        <f ca="1">WORKDAY(EOMONTH(_xlfn.SINGLE(MondayfollowingThirdFriday_JunDec),-2)+1,-1)</f>
        <v>45777</v>
      </c>
      <c r="F36" s="2" t="str">
        <f t="shared" ref="F36" ca="1" si="2">TEXT(E36,"DDDD")</f>
        <v>Wednesday</v>
      </c>
      <c r="G36" s="61">
        <f ca="1">MondayfollowingThirdFriday_JunDec</f>
        <v>45831</v>
      </c>
      <c r="H36" s="63"/>
    </row>
    <row r="37" spans="2:17" x14ac:dyDescent="0.25">
      <c r="B37" s="122"/>
      <c r="C37" s="129"/>
      <c r="D37" s="129"/>
      <c r="E37" s="130"/>
      <c r="F37" s="130"/>
      <c r="G37" s="131"/>
    </row>
    <row r="38" spans="2:17" x14ac:dyDescent="0.25">
      <c r="B38" s="76" t="s">
        <v>2050</v>
      </c>
      <c r="C38" s="1" t="s">
        <v>2051</v>
      </c>
      <c r="D38" s="78" t="s">
        <v>16</v>
      </c>
      <c r="E38" s="70">
        <f ca="1">MondayfollowingThirdFriday_MarJunSepDec-12</f>
        <v>45728</v>
      </c>
      <c r="F38" s="2" t="str">
        <f t="shared" ref="F38" ca="1" si="3">TEXT(E38,"DDDD")</f>
        <v>Wednesday</v>
      </c>
      <c r="G38" s="61">
        <f ca="1">MondayfollowingThirdFriday_MarJunSepDec</f>
        <v>45740</v>
      </c>
    </row>
    <row r="39" spans="2:17" x14ac:dyDescent="0.25">
      <c r="B39" s="116"/>
      <c r="C39" s="117"/>
      <c r="D39" s="117"/>
      <c r="E39" s="117"/>
      <c r="F39" s="117"/>
      <c r="G39" s="118"/>
      <c r="L39" s="81"/>
      <c r="M39" s="34"/>
      <c r="N39" s="82"/>
      <c r="O39" s="64"/>
      <c r="P39" s="29"/>
      <c r="Q39" s="64"/>
    </row>
    <row r="40" spans="2:17" x14ac:dyDescent="0.25">
      <c r="B40" s="132" t="s">
        <v>2052</v>
      </c>
      <c r="C40" s="1" t="s">
        <v>2053</v>
      </c>
      <c r="D40" s="78" t="s">
        <v>28</v>
      </c>
      <c r="E40" s="3" cm="1">
        <f t="array" aca="1" ref="E40" ca="1">EOMONTH(FirstBusinessDay_Jul,-6)</f>
        <v>45930</v>
      </c>
      <c r="F40" s="2" t="str">
        <f t="shared" ref="F40:F41" ca="1" si="4">TEXT(E40,"DDDD")</f>
        <v>Tuesday</v>
      </c>
      <c r="G40" s="79" cm="1">
        <f t="array" aca="1" ref="G40" ca="1">WORKDAY(EOMONTH(FirstBusinessDay_Jul,-4),1)</f>
        <v>45992</v>
      </c>
      <c r="J40" s="83"/>
      <c r="L40" s="115"/>
      <c r="M40" s="115"/>
      <c r="N40" s="115"/>
      <c r="O40" s="115"/>
      <c r="P40" s="115"/>
      <c r="Q40" s="115"/>
    </row>
    <row r="41" spans="2:17" x14ac:dyDescent="0.25">
      <c r="B41" s="132"/>
      <c r="C41" s="1" t="s">
        <v>2054</v>
      </c>
      <c r="D41" s="2" t="s">
        <v>28</v>
      </c>
      <c r="E41" s="3" cm="1">
        <f t="array" aca="1" ref="E41" ca="1">EOMONTH(FirstBusinessDay_Jul,-6)</f>
        <v>45930</v>
      </c>
      <c r="F41" s="2" t="str">
        <f t="shared" ca="1" si="4"/>
        <v>Tuesday</v>
      </c>
      <c r="G41" s="79" cm="1">
        <f t="array" aca="1" ref="G41" ca="1">WORKDAY(EOMONTH(FirstBusinessDay_Jul,-4),1)</f>
        <v>45992</v>
      </c>
      <c r="J41" s="83"/>
      <c r="L41" s="81"/>
      <c r="M41" s="34"/>
      <c r="N41" s="82"/>
      <c r="O41" s="35"/>
      <c r="P41" s="29"/>
      <c r="Q41" s="35"/>
    </row>
    <row r="42" spans="2:17" x14ac:dyDescent="0.25">
      <c r="B42" s="119"/>
      <c r="C42" s="115"/>
      <c r="D42" s="115"/>
      <c r="E42" s="115"/>
      <c r="F42" s="115"/>
      <c r="G42" s="120"/>
      <c r="L42" s="81"/>
      <c r="M42" s="34"/>
      <c r="N42" s="29"/>
      <c r="O42" s="35"/>
      <c r="P42" s="29"/>
      <c r="Q42" s="35"/>
    </row>
    <row r="43" spans="2:17" x14ac:dyDescent="0.25">
      <c r="B43" s="112" t="s">
        <v>2055</v>
      </c>
      <c r="C43" s="1" t="s">
        <v>2056</v>
      </c>
      <c r="D43" s="2" t="s">
        <v>28</v>
      </c>
      <c r="E43" s="3" cm="1">
        <f t="array" aca="1" ref="E43" ca="1">EOMONTH(FirstBusinessDay_Jul,-7)</f>
        <v>45900</v>
      </c>
      <c r="F43" s="2" t="str">
        <f t="shared" ref="F43" ca="1" si="5">TEXT(E43,"DDDD")</f>
        <v>Sunday</v>
      </c>
      <c r="G43" s="79" cm="1">
        <f t="array" aca="1" ref="G43" ca="1">WORKDAY(EOMONTH(FirstBusinessDay_Jul,-4),1)</f>
        <v>45992</v>
      </c>
      <c r="J43" s="84"/>
      <c r="L43" s="115"/>
      <c r="M43" s="115"/>
      <c r="N43" s="115"/>
      <c r="O43" s="115"/>
      <c r="P43" s="115"/>
      <c r="Q43" s="115"/>
    </row>
    <row r="44" spans="2:17" x14ac:dyDescent="0.25">
      <c r="B44" s="113"/>
      <c r="C44" s="1" t="s">
        <v>2057</v>
      </c>
      <c r="D44" s="17" t="s">
        <v>28</v>
      </c>
      <c r="E44" s="3">
        <f ca="1">EOMONTH(G44,-6)</f>
        <v>45657</v>
      </c>
      <c r="F44" s="85" t="str">
        <f t="shared" ref="F44:F47" ca="1" si="6">TEXT(E44,"DDDD")</f>
        <v>Tuesday</v>
      </c>
      <c r="G44" s="79">
        <f ca="1">MondayfollowingThirdFriday_Jun</f>
        <v>45831</v>
      </c>
      <c r="L44" s="81"/>
      <c r="M44" s="34"/>
      <c r="N44" s="29"/>
      <c r="O44" s="35"/>
      <c r="P44" s="29"/>
      <c r="Q44" s="35"/>
    </row>
    <row r="45" spans="2:17" x14ac:dyDescent="0.25">
      <c r="B45" s="113"/>
      <c r="C45" s="1" t="s">
        <v>2058</v>
      </c>
      <c r="D45" s="17" t="s">
        <v>28</v>
      </c>
      <c r="E45" s="3">
        <f ca="1">EOMONTH(G45,-6)</f>
        <v>45657</v>
      </c>
      <c r="F45" s="17" t="str">
        <f t="shared" ca="1" si="6"/>
        <v>Tuesday</v>
      </c>
      <c r="G45" s="79">
        <f ca="1">MondayfollowingThirdFriday_Jun</f>
        <v>45831</v>
      </c>
      <c r="L45" s="115"/>
      <c r="M45" s="115"/>
      <c r="N45" s="115"/>
      <c r="O45" s="115"/>
      <c r="P45" s="115"/>
      <c r="Q45" s="115"/>
    </row>
    <row r="46" spans="2:17" x14ac:dyDescent="0.25">
      <c r="B46" s="113"/>
      <c r="C46" s="1" t="s">
        <v>2059</v>
      </c>
      <c r="D46" s="17" t="s">
        <v>28</v>
      </c>
      <c r="E46" s="3">
        <f ca="1">EOMONTH(G46,-6)</f>
        <v>45657</v>
      </c>
      <c r="F46" s="17" t="str">
        <f t="shared" ca="1" si="6"/>
        <v>Tuesday</v>
      </c>
      <c r="G46" s="79">
        <f ca="1">MondayfollowingThirdFriday_Jun</f>
        <v>45831</v>
      </c>
      <c r="L46" s="81"/>
      <c r="M46" s="34"/>
      <c r="N46" s="29"/>
      <c r="O46" s="35"/>
      <c r="P46" s="29"/>
      <c r="Q46" s="35"/>
    </row>
    <row r="47" spans="2:17" ht="15.75" thickBot="1" x14ac:dyDescent="0.3">
      <c r="B47" s="114"/>
      <c r="C47" s="11" t="s">
        <v>2060</v>
      </c>
      <c r="D47" s="12" t="s">
        <v>28</v>
      </c>
      <c r="E47" s="13">
        <f ca="1">EOMONTH(G47,-6)</f>
        <v>45657</v>
      </c>
      <c r="F47" s="12" t="str">
        <f t="shared" ca="1" si="6"/>
        <v>Tuesday</v>
      </c>
      <c r="G47" s="80">
        <f ca="1">MondayfollowingThirdFriday_Jun</f>
        <v>45831</v>
      </c>
      <c r="L47" s="115"/>
      <c r="M47" s="115"/>
      <c r="N47" s="115"/>
      <c r="O47" s="115"/>
      <c r="P47" s="115"/>
      <c r="Q47" s="115"/>
    </row>
    <row r="48" spans="2:17" x14ac:dyDescent="0.25">
      <c r="L48" s="81"/>
      <c r="M48" s="34"/>
      <c r="N48" s="29"/>
      <c r="O48" s="35"/>
      <c r="P48" s="29"/>
      <c r="Q48" s="35"/>
    </row>
  </sheetData>
  <mergeCells count="18">
    <mergeCell ref="B39:G39"/>
    <mergeCell ref="B42:G42"/>
    <mergeCell ref="B20:B21"/>
    <mergeCell ref="B6:B9"/>
    <mergeCell ref="B10:G10"/>
    <mergeCell ref="B11:B18"/>
    <mergeCell ref="B19:G19"/>
    <mergeCell ref="B22:G22"/>
    <mergeCell ref="B23:B31"/>
    <mergeCell ref="B32:G32"/>
    <mergeCell ref="B33:B36"/>
    <mergeCell ref="B37:G37"/>
    <mergeCell ref="B40:B41"/>
    <mergeCell ref="B43:B47"/>
    <mergeCell ref="L40:Q40"/>
    <mergeCell ref="L43:Q43"/>
    <mergeCell ref="L45:Q45"/>
    <mergeCell ref="L47:Q47"/>
  </mergeCells>
  <conditionalFormatting sqref="B2:B3">
    <cfRule type="duplicateValues" dxfId="21" priority="40"/>
  </conditionalFormatting>
  <conditionalFormatting sqref="B19">
    <cfRule type="duplicateValues" dxfId="20" priority="37"/>
  </conditionalFormatting>
  <conditionalFormatting sqref="B20:B21">
    <cfRule type="duplicateValues" dxfId="19" priority="36"/>
  </conditionalFormatting>
  <conditionalFormatting sqref="B42">
    <cfRule type="duplicateValues" dxfId="18" priority="128"/>
  </conditionalFormatting>
  <conditionalFormatting sqref="B48:B1048576 B1 B4:B6 B10:B15">
    <cfRule type="duplicateValues" dxfId="17" priority="41"/>
  </conditionalFormatting>
  <conditionalFormatting sqref="C6:C9">
    <cfRule type="duplicateValues" dxfId="16" priority="39"/>
  </conditionalFormatting>
  <conditionalFormatting sqref="C20:C21 C11:C18">
    <cfRule type="duplicateValues" dxfId="15" priority="38"/>
  </conditionalFormatting>
  <conditionalFormatting sqref="C23:C31">
    <cfRule type="duplicateValues" dxfId="14" priority="35"/>
  </conditionalFormatting>
  <conditionalFormatting sqref="C33:C35">
    <cfRule type="duplicateValues" dxfId="13" priority="85"/>
  </conditionalFormatting>
  <conditionalFormatting sqref="C36">
    <cfRule type="duplicateValues" dxfId="12" priority="31"/>
  </conditionalFormatting>
  <conditionalFormatting sqref="C40:C41">
    <cfRule type="duplicateValues" dxfId="11" priority="8"/>
  </conditionalFormatting>
  <conditionalFormatting sqref="C43:C47">
    <cfRule type="duplicateValues" dxfId="10" priority="1"/>
  </conditionalFormatting>
  <conditionalFormatting sqref="C38:D38">
    <cfRule type="duplicateValues" dxfId="9" priority="30"/>
  </conditionalFormatting>
  <conditionalFormatting sqref="D40">
    <cfRule type="duplicateValues" dxfId="8" priority="27"/>
  </conditionalFormatting>
  <conditionalFormatting sqref="L42:L48">
    <cfRule type="duplicateValues" dxfId="7" priority="126"/>
  </conditionalFormatting>
  <conditionalFormatting sqref="M41">
    <cfRule type="duplicateValues" dxfId="6" priority="15"/>
  </conditionalFormatting>
  <conditionalFormatting sqref="M42">
    <cfRule type="duplicateValues" dxfId="5" priority="17"/>
  </conditionalFormatting>
  <conditionalFormatting sqref="M44">
    <cfRule type="duplicateValues" dxfId="4" priority="14"/>
  </conditionalFormatting>
  <conditionalFormatting sqref="M46">
    <cfRule type="duplicateValues" dxfId="3" priority="13"/>
  </conditionalFormatting>
  <conditionalFormatting sqref="M48">
    <cfRule type="duplicateValues" dxfId="2" priority="12"/>
  </conditionalFormatting>
  <conditionalFormatting sqref="M39:N39">
    <cfRule type="duplicateValues" dxfId="1" priority="18"/>
  </conditionalFormatting>
  <conditionalFormatting sqref="N41">
    <cfRule type="duplicateValues" dxfId="0" priority="16"/>
  </conditionalFormatting>
  <pageMargins left="0.7" right="0.7" top="0.75" bottom="0.75" header="0.3" footer="0.3"/>
  <ignoredErrors>
    <ignoredError sqref="F6:F7 F8:F9 F11:F15 F21 F23:F31 E29 E24 E13 G17 G13 G24 G29 F18 F16:F17 E1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0FCE-18E1-47BF-99BA-FC9C4BEC820D}">
  <sheetPr codeName="Sheet5"/>
  <dimension ref="A1:B8"/>
  <sheetViews>
    <sheetView showGridLines="0" workbookViewId="0">
      <selection sqref="A1:B4"/>
    </sheetView>
  </sheetViews>
  <sheetFormatPr defaultColWidth="9.140625" defaultRowHeight="15" x14ac:dyDescent="0.25"/>
  <cols>
    <col min="1" max="1" width="12.7109375" style="27" customWidth="1"/>
    <col min="2" max="2" width="40.7109375" style="27" customWidth="1"/>
    <col min="3" max="16384" width="9.140625" style="27"/>
  </cols>
  <sheetData>
    <row r="1" spans="1:2" x14ac:dyDescent="0.25">
      <c r="A1" s="29" t="s">
        <v>2061</v>
      </c>
      <c r="B1" s="29" t="s">
        <v>2062</v>
      </c>
    </row>
    <row r="2" spans="1:2" x14ac:dyDescent="0.25">
      <c r="A2" s="30">
        <v>44197</v>
      </c>
      <c r="B2" s="31" t="s">
        <v>2063</v>
      </c>
    </row>
    <row r="3" spans="1:2" x14ac:dyDescent="0.25">
      <c r="A3" s="30">
        <v>44288</v>
      </c>
      <c r="B3" s="31" t="s">
        <v>2064</v>
      </c>
    </row>
    <row r="4" spans="1:2" x14ac:dyDescent="0.25">
      <c r="A4" s="30">
        <v>44555</v>
      </c>
      <c r="B4" s="31" t="s">
        <v>2065</v>
      </c>
    </row>
    <row r="5" spans="1:2" x14ac:dyDescent="0.25">
      <c r="A5" s="30"/>
      <c r="B5" s="31"/>
    </row>
    <row r="8" spans="1:2" x14ac:dyDescent="0.25">
      <c r="A8" s="32"/>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omments xmlns="22f9bec8-4185-48cd-a5ba-e9be9d9de396" xsi:nil="true"/>
    <TaxCatchAll xmlns="6e78ff2e-7cd1-4db1-a5aa-e80c3081f3be" xsi:nil="true"/>
    <_ip_UnifiedCompliancePolicyProperties xmlns="http://schemas.microsoft.com/sharepoint/v3" xsi:nil="true"/>
    <lcf76f155ced4ddcb4097134ff3c332f xmlns="22f9bec8-4185-48cd-a5ba-e9be9d9de39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F20EAF9FA44345A95669739164482E" ma:contentTypeVersion="23" ma:contentTypeDescription="Create a new document." ma:contentTypeScope="" ma:versionID="33acb439bb66b51a7825a8134c896974">
  <xsd:schema xmlns:xsd="http://www.w3.org/2001/XMLSchema" xmlns:xs="http://www.w3.org/2001/XMLSchema" xmlns:p="http://schemas.microsoft.com/office/2006/metadata/properties" xmlns:ns1="http://schemas.microsoft.com/sharepoint/v3" xmlns:ns2="22f9bec8-4185-48cd-a5ba-e9be9d9de396" xmlns:ns3="b46d61c5-6910-4971-8421-f7e3577486d7" xmlns:ns4="6e78ff2e-7cd1-4db1-a5aa-e80c3081f3be" targetNamespace="http://schemas.microsoft.com/office/2006/metadata/properties" ma:root="true" ma:fieldsID="eb1ba1a39269e7d018c0ef11fb920afd" ns1:_="" ns2:_="" ns3:_="" ns4:_="">
    <xsd:import namespace="http://schemas.microsoft.com/sharepoint/v3"/>
    <xsd:import namespace="22f9bec8-4185-48cd-a5ba-e9be9d9de396"/>
    <xsd:import namespace="b46d61c5-6910-4971-8421-f7e3577486d7"/>
    <xsd:import namespace="6e78ff2e-7cd1-4db1-a5aa-e80c3081f3be"/>
    <xsd:element name="properties">
      <xsd:complexType>
        <xsd:sequence>
          <xsd:element name="documentManagement">
            <xsd:complexType>
              <xsd:all>
                <xsd:element ref="ns2:Comment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ma:readOnly="false">
      <xsd:simpleType>
        <xsd:restriction base="dms:Note"/>
      </xsd:simpleType>
    </xsd:element>
    <xsd:element name="_ip_UnifiedCompliancePolicyUIAction" ma:index="1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f9bec8-4185-48cd-a5ba-e9be9d9de396" elementFormDefault="qualified">
    <xsd:import namespace="http://schemas.microsoft.com/office/2006/documentManagement/types"/>
    <xsd:import namespace="http://schemas.microsoft.com/office/infopath/2007/PartnerControls"/>
    <xsd:element name="Comments" ma:index="2" nillable="true" ma:displayName="Comments" ma:format="Dropdown" ma:internalName="Comment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57a171-654f-4563-9f59-7d53f9f432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6d61c5-6910-4971-8421-f7e3577486d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8ff2e-7cd1-4db1-a5aa-e80c3081f3b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0371009-cbd9-49f3-94b1-fbfbdbfc1f2a}" ma:internalName="TaxCatchAll" ma:showField="CatchAllData" ma:web="b46d61c5-6910-4971-8421-f7e3577486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42B49C-B3DB-412B-9C3F-1FD3A5C8A7F4}">
  <ds:schemaRefs>
    <ds:schemaRef ds:uri="http://schemas.microsoft.com/office/2006/metadata/properties"/>
    <ds:schemaRef ds:uri="http://schemas.microsoft.com/office/infopath/2007/PartnerControls"/>
    <ds:schemaRef ds:uri="http://schemas.microsoft.com/sharepoint/v3"/>
    <ds:schemaRef ds:uri="22f9bec8-4185-48cd-a5ba-e9be9d9de396"/>
    <ds:schemaRef ds:uri="6e78ff2e-7cd1-4db1-a5aa-e80c3081f3be"/>
  </ds:schemaRefs>
</ds:datastoreItem>
</file>

<file path=customXml/itemProps2.xml><?xml version="1.0" encoding="utf-8"?>
<ds:datastoreItem xmlns:ds="http://schemas.openxmlformats.org/officeDocument/2006/customXml" ds:itemID="{40FDD7F4-6CEB-455C-A6E9-07C3CEA9A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f9bec8-4185-48cd-a5ba-e9be9d9de396"/>
    <ds:schemaRef ds:uri="b46d61c5-6910-4971-8421-f7e3577486d7"/>
    <ds:schemaRef ds:uri="6e78ff2e-7cd1-4db1-a5aa-e80c3081f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F449A6-32A6-452C-873A-041D49C108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User Guide</vt:lpstr>
      <vt:lpstr>Equity Indexes</vt:lpstr>
      <vt:lpstr>Fixed Income Indexes</vt:lpstr>
      <vt:lpstr>Leveraged Loan Indexes </vt:lpstr>
      <vt:lpstr>Multi-Asset Indexes</vt:lpstr>
      <vt:lpstr>Proforma Reference Dates</vt:lpstr>
      <vt:lpstr>List of Holidays</vt:lpstr>
      <vt:lpstr>CurrentDate</vt:lpstr>
      <vt:lpstr>NextJuly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Shivanshu Rai</dc:creator>
  <cp:keywords/>
  <dc:description/>
  <cp:lastModifiedBy>Shivanshu Rai</cp:lastModifiedBy>
  <cp:revision/>
  <dcterms:created xsi:type="dcterms:W3CDTF">2021-04-26T11:01:16Z</dcterms:created>
  <dcterms:modified xsi:type="dcterms:W3CDTF">2025-03-04T10:40:02Z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0x0101002BF20EAF9FA44345A95669739164482E</vt:lpwstr>
  </property>
  <property fmtid="{D5CDD505-2E9C-101B-9397-08002B2CF9AE}" pid="3" name="MediaServiceImageTags">
    <vt:lpwstr/>
  </property>
</Properties>
</file>