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stomers\Charity\2025 Charity\"/>
    </mc:Choice>
  </mc:AlternateContent>
  <xr:revisionPtr revIDLastSave="0" documentId="13_ncr:1_{71C32CF9-73A0-4076-925A-04570FAAD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ORDER" sheetId="8" r:id="rId1"/>
    <sheet name="State Tax Exemption" sheetId="7" r:id="rId2"/>
    <sheet name="501(c) 3 Fedral Tax Exemption" sheetId="9" r:id="rId3"/>
    <sheet name="Copy of Sales Receipt" sheetId="10" r:id="rId4"/>
  </sheets>
  <definedNames>
    <definedName name="_xlnm._FilterDatabase" localSheetId="0" hidden="1">'PURCHASE ORDER'!$A$28:$T$28</definedName>
    <definedName name="_xlnm.Print_Area" localSheetId="2">'501(c) 3 Fedral Tax Exemption'!$A$1:$K$62</definedName>
    <definedName name="_xlnm.Print_Area" localSheetId="3">'Copy of Sales Receipt'!$A$1:$K$62</definedName>
    <definedName name="_xlnm.Print_Area" localSheetId="0">'PURCHASE ORDER'!$A$1:$M$149</definedName>
    <definedName name="_xlnm.Print_Area" localSheetId="1">'State Tax Exemption'!$A$1:$K$62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8" l="1"/>
  <c r="G93" i="8"/>
  <c r="G88" i="8"/>
  <c r="T124" i="8"/>
  <c r="S133" i="8"/>
  <c r="T37" i="8"/>
  <c r="S129" i="8"/>
  <c r="O129" i="8"/>
  <c r="S108" i="8" l="1"/>
  <c r="T108" i="8"/>
  <c r="S109" i="8"/>
  <c r="T109" i="8"/>
  <c r="T111" i="8"/>
  <c r="S112" i="8"/>
  <c r="T112" i="8"/>
  <c r="S113" i="8"/>
  <c r="T113" i="8"/>
  <c r="S117" i="8"/>
  <c r="T117" i="8"/>
  <c r="S118" i="8"/>
  <c r="T118" i="8"/>
  <c r="S120" i="8"/>
  <c r="T120" i="8"/>
  <c r="S121" i="8"/>
  <c r="T121" i="8"/>
  <c r="S122" i="8"/>
  <c r="T122" i="8"/>
  <c r="S123" i="8"/>
  <c r="T123" i="8"/>
  <c r="S124" i="8"/>
  <c r="S125" i="8"/>
  <c r="T125" i="8"/>
  <c r="S126" i="8"/>
  <c r="T126" i="8"/>
  <c r="S127" i="8"/>
  <c r="T127" i="8"/>
  <c r="S128" i="8"/>
  <c r="T128" i="8"/>
  <c r="T129" i="8"/>
  <c r="S130" i="8"/>
  <c r="T130" i="8"/>
  <c r="S131" i="8"/>
  <c r="T131" i="8"/>
  <c r="S132" i="8"/>
  <c r="T132" i="8"/>
  <c r="T133" i="8"/>
  <c r="O103" i="8"/>
  <c r="S103" i="8" s="1"/>
  <c r="O104" i="8"/>
  <c r="S104" i="8" s="1"/>
  <c r="O105" i="8"/>
  <c r="S105" i="8" s="1"/>
  <c r="O106" i="8"/>
  <c r="S106" i="8" s="1"/>
  <c r="O107" i="8"/>
  <c r="T107" i="8" s="1"/>
  <c r="O108" i="8"/>
  <c r="O109" i="8"/>
  <c r="O110" i="8"/>
  <c r="T110" i="8" s="1"/>
  <c r="O111" i="8"/>
  <c r="S111" i="8" s="1"/>
  <c r="O112" i="8"/>
  <c r="O113" i="8"/>
  <c r="O114" i="8"/>
  <c r="S114" i="8" s="1"/>
  <c r="O115" i="8"/>
  <c r="S115" i="8" s="1"/>
  <c r="O116" i="8"/>
  <c r="T116" i="8" s="1"/>
  <c r="O117" i="8"/>
  <c r="O118" i="8"/>
  <c r="O119" i="8"/>
  <c r="O120" i="8"/>
  <c r="O121" i="8"/>
  <c r="O122" i="8"/>
  <c r="O123" i="8"/>
  <c r="O124" i="8"/>
  <c r="O125" i="8"/>
  <c r="O126" i="8"/>
  <c r="O127" i="8"/>
  <c r="O128" i="8"/>
  <c r="O130" i="8"/>
  <c r="O131" i="8"/>
  <c r="O132" i="8"/>
  <c r="O133" i="8"/>
  <c r="G103" i="8"/>
  <c r="M103" i="8" s="1"/>
  <c r="G104" i="8"/>
  <c r="M104" i="8" s="1"/>
  <c r="G105" i="8"/>
  <c r="M105" i="8" s="1"/>
  <c r="G106" i="8"/>
  <c r="M106" i="8" s="1"/>
  <c r="G107" i="8"/>
  <c r="M107" i="8" s="1"/>
  <c r="G108" i="8"/>
  <c r="M108" i="8" s="1"/>
  <c r="G109" i="8"/>
  <c r="M109" i="8" s="1"/>
  <c r="G110" i="8"/>
  <c r="M110" i="8" s="1"/>
  <c r="G111" i="8"/>
  <c r="M111" i="8" s="1"/>
  <c r="G112" i="8"/>
  <c r="M112" i="8"/>
  <c r="G113" i="8"/>
  <c r="M113" i="8" s="1"/>
  <c r="G114" i="8"/>
  <c r="M114" i="8" s="1"/>
  <c r="G115" i="8"/>
  <c r="M115" i="8"/>
  <c r="G116" i="8"/>
  <c r="M116" i="8" s="1"/>
  <c r="G117" i="8"/>
  <c r="M117" i="8"/>
  <c r="G118" i="8"/>
  <c r="M118" i="8" s="1"/>
  <c r="G119" i="8"/>
  <c r="M119" i="8" s="1"/>
  <c r="G120" i="8"/>
  <c r="M120" i="8"/>
  <c r="G121" i="8"/>
  <c r="M121" i="8" s="1"/>
  <c r="G122" i="8"/>
  <c r="M122" i="8"/>
  <c r="G123" i="8"/>
  <c r="M123" i="8" s="1"/>
  <c r="G124" i="8"/>
  <c r="M124" i="8" s="1"/>
  <c r="G125" i="8"/>
  <c r="M125" i="8" s="1"/>
  <c r="G126" i="8"/>
  <c r="M126" i="8"/>
  <c r="G127" i="8"/>
  <c r="M127" i="8"/>
  <c r="G128" i="8"/>
  <c r="M128" i="8" s="1"/>
  <c r="G129" i="8"/>
  <c r="M129" i="8"/>
  <c r="G130" i="8"/>
  <c r="M130" i="8" s="1"/>
  <c r="G131" i="8"/>
  <c r="M131" i="8" s="1"/>
  <c r="G132" i="8"/>
  <c r="M132" i="8"/>
  <c r="G133" i="8"/>
  <c r="M133" i="8"/>
  <c r="G102" i="8"/>
  <c r="S82" i="8"/>
  <c r="T82" i="8"/>
  <c r="O82" i="8"/>
  <c r="G82" i="8"/>
  <c r="M82" i="8" s="1"/>
  <c r="O29" i="8"/>
  <c r="O28" i="8"/>
  <c r="S28" i="8" s="1"/>
  <c r="S107" i="8" l="1"/>
  <c r="T106" i="8"/>
  <c r="T105" i="8"/>
  <c r="S116" i="8"/>
  <c r="T115" i="8"/>
  <c r="T104" i="8"/>
  <c r="T114" i="8"/>
  <c r="T103" i="8"/>
  <c r="S110" i="8"/>
  <c r="T28" i="8"/>
  <c r="T119" i="8"/>
  <c r="S119" i="8"/>
  <c r="G94" i="8" l="1"/>
  <c r="M94" i="8" s="1"/>
  <c r="G95" i="8"/>
  <c r="M95" i="8" s="1"/>
  <c r="T95" i="8"/>
  <c r="S95" i="8"/>
  <c r="T94" i="8"/>
  <c r="S94" i="8"/>
  <c r="T93" i="8"/>
  <c r="S93" i="8"/>
  <c r="M93" i="8"/>
  <c r="T92" i="8"/>
  <c r="S92" i="8"/>
  <c r="M92" i="8"/>
  <c r="O91" i="8"/>
  <c r="S91" i="8" s="1"/>
  <c r="G91" i="8"/>
  <c r="M91" i="8" s="1"/>
  <c r="O90" i="8"/>
  <c r="T90" i="8" s="1"/>
  <c r="G90" i="8"/>
  <c r="M90" i="8" s="1"/>
  <c r="O88" i="8"/>
  <c r="S88" i="8" s="1"/>
  <c r="M88" i="8"/>
  <c r="O87" i="8"/>
  <c r="T87" i="8" s="1"/>
  <c r="G87" i="8"/>
  <c r="M87" i="8" s="1"/>
  <c r="O86" i="8"/>
  <c r="T86" i="8" s="1"/>
  <c r="G86" i="8"/>
  <c r="M86" i="8" s="1"/>
  <c r="O85" i="8"/>
  <c r="T85" i="8" s="1"/>
  <c r="G85" i="8"/>
  <c r="M85" i="8" s="1"/>
  <c r="O84" i="8"/>
  <c r="S84" i="8" s="1"/>
  <c r="G84" i="8"/>
  <c r="M84" i="8" s="1"/>
  <c r="O83" i="8"/>
  <c r="T83" i="8" s="1"/>
  <c r="G83" i="8"/>
  <c r="M83" i="8" s="1"/>
  <c r="O81" i="8"/>
  <c r="S81" i="8" s="1"/>
  <c r="G81" i="8"/>
  <c r="M81" i="8" s="1"/>
  <c r="O80" i="8"/>
  <c r="T80" i="8" s="1"/>
  <c r="G80" i="8"/>
  <c r="M80" i="8" s="1"/>
  <c r="O54" i="8"/>
  <c r="T54" i="8" s="1"/>
  <c r="G54" i="8"/>
  <c r="M54" i="8" s="1"/>
  <c r="O55" i="8"/>
  <c r="T55" i="8" s="1"/>
  <c r="G55" i="8"/>
  <c r="M55" i="8" s="1"/>
  <c r="O56" i="8"/>
  <c r="T56" i="8" s="1"/>
  <c r="G56" i="8"/>
  <c r="M56" i="8" s="1"/>
  <c r="O60" i="8"/>
  <c r="T60" i="8" s="1"/>
  <c r="G60" i="8"/>
  <c r="M60" i="8" s="1"/>
  <c r="O61" i="8"/>
  <c r="T61" i="8" s="1"/>
  <c r="G61" i="8"/>
  <c r="M61" i="8" s="1"/>
  <c r="O62" i="8"/>
  <c r="T62" i="8" s="1"/>
  <c r="G62" i="8"/>
  <c r="M62" i="8" s="1"/>
  <c r="O63" i="8"/>
  <c r="S63" i="8" s="1"/>
  <c r="G63" i="8"/>
  <c r="M63" i="8" s="1"/>
  <c r="O64" i="8"/>
  <c r="S64" i="8" s="1"/>
  <c r="G64" i="8"/>
  <c r="M64" i="8" s="1"/>
  <c r="O65" i="8"/>
  <c r="T65" i="8" s="1"/>
  <c r="G65" i="8"/>
  <c r="M65" i="8" s="1"/>
  <c r="O66" i="8"/>
  <c r="T66" i="8" s="1"/>
  <c r="G66" i="8"/>
  <c r="M66" i="8" s="1"/>
  <c r="O67" i="8"/>
  <c r="T67" i="8" s="1"/>
  <c r="G67" i="8"/>
  <c r="M67" i="8" s="1"/>
  <c r="O68" i="8"/>
  <c r="S68" i="8" s="1"/>
  <c r="G68" i="8"/>
  <c r="M68" i="8" s="1"/>
  <c r="O69" i="8"/>
  <c r="T69" i="8" s="1"/>
  <c r="G69" i="8"/>
  <c r="M69" i="8" s="1"/>
  <c r="O70" i="8"/>
  <c r="T70" i="8" s="1"/>
  <c r="G70" i="8"/>
  <c r="M70" i="8" s="1"/>
  <c r="O71" i="8"/>
  <c r="T71" i="8" s="1"/>
  <c r="G71" i="8"/>
  <c r="M71" i="8" s="1"/>
  <c r="O72" i="8"/>
  <c r="T72" i="8" s="1"/>
  <c r="G72" i="8"/>
  <c r="M72" i="8" s="1"/>
  <c r="O74" i="8"/>
  <c r="T74" i="8" s="1"/>
  <c r="G74" i="8"/>
  <c r="M74" i="8" s="1"/>
  <c r="O75" i="8"/>
  <c r="T75" i="8" s="1"/>
  <c r="G75" i="8"/>
  <c r="M75" i="8" s="1"/>
  <c r="O79" i="8"/>
  <c r="T79" i="8" s="1"/>
  <c r="G79" i="8"/>
  <c r="M79" i="8" s="1"/>
  <c r="O96" i="8"/>
  <c r="T96" i="8" s="1"/>
  <c r="G96" i="8"/>
  <c r="M96" i="8" s="1"/>
  <c r="O97" i="8"/>
  <c r="S97" i="8" s="1"/>
  <c r="G97" i="8"/>
  <c r="M97" i="8" s="1"/>
  <c r="O98" i="8"/>
  <c r="T98" i="8" s="1"/>
  <c r="G98" i="8"/>
  <c r="M98" i="8" s="1"/>
  <c r="O73" i="8"/>
  <c r="T73" i="8" s="1"/>
  <c r="O38" i="8"/>
  <c r="T38" i="8" s="1"/>
  <c r="F142" i="8"/>
  <c r="G38" i="8"/>
  <c r="M38" i="8" s="1"/>
  <c r="O78" i="8"/>
  <c r="T78" i="8" s="1"/>
  <c r="G78" i="8"/>
  <c r="M78" i="8" s="1"/>
  <c r="O37" i="8"/>
  <c r="G37" i="8"/>
  <c r="M37" i="8" s="1"/>
  <c r="O76" i="8"/>
  <c r="T76" i="8" s="1"/>
  <c r="G76" i="8"/>
  <c r="M76" i="8" s="1"/>
  <c r="O77" i="8"/>
  <c r="T77" i="8" s="1"/>
  <c r="G77" i="8"/>
  <c r="M77" i="8" s="1"/>
  <c r="O43" i="8"/>
  <c r="T43" i="8" s="1"/>
  <c r="G43" i="8"/>
  <c r="M43" i="8" s="1"/>
  <c r="O44" i="8"/>
  <c r="T44" i="8" s="1"/>
  <c r="G44" i="8"/>
  <c r="M44" i="8" s="1"/>
  <c r="G29" i="8"/>
  <c r="G30" i="8"/>
  <c r="G31" i="8"/>
  <c r="G32" i="8"/>
  <c r="G33" i="8"/>
  <c r="G34" i="8"/>
  <c r="G35" i="8"/>
  <c r="G36" i="8"/>
  <c r="M36" i="8" s="1"/>
  <c r="G39" i="8"/>
  <c r="M39" i="8" s="1"/>
  <c r="G40" i="8"/>
  <c r="M40" i="8" s="1"/>
  <c r="G41" i="8"/>
  <c r="M41" i="8" s="1"/>
  <c r="G42" i="8"/>
  <c r="M42" i="8" s="1"/>
  <c r="G45" i="8"/>
  <c r="M45" i="8" s="1"/>
  <c r="G46" i="8"/>
  <c r="M46" i="8" s="1"/>
  <c r="G47" i="8"/>
  <c r="M47" i="8" s="1"/>
  <c r="G48" i="8"/>
  <c r="M48" i="8" s="1"/>
  <c r="G49" i="8"/>
  <c r="M49" i="8" s="1"/>
  <c r="G50" i="8"/>
  <c r="M50" i="8" s="1"/>
  <c r="G51" i="8"/>
  <c r="M51" i="8" s="1"/>
  <c r="G52" i="8"/>
  <c r="M52" i="8" s="1"/>
  <c r="G53" i="8"/>
  <c r="M53" i="8" s="1"/>
  <c r="G57" i="8"/>
  <c r="M57" i="8" s="1"/>
  <c r="G58" i="8"/>
  <c r="M58" i="8" s="1"/>
  <c r="G59" i="8"/>
  <c r="M59" i="8" s="1"/>
  <c r="G73" i="8"/>
  <c r="M73" i="8" s="1"/>
  <c r="G99" i="8"/>
  <c r="G100" i="8"/>
  <c r="G101" i="8"/>
  <c r="M102" i="8"/>
  <c r="G28" i="8"/>
  <c r="M28" i="8" s="1"/>
  <c r="O102" i="8"/>
  <c r="O53" i="8"/>
  <c r="T53" i="8" s="1"/>
  <c r="O52" i="8"/>
  <c r="T52" i="8" s="1"/>
  <c r="O51" i="8"/>
  <c r="T51" i="8" s="1"/>
  <c r="O59" i="8"/>
  <c r="T59" i="8" s="1"/>
  <c r="O58" i="8"/>
  <c r="T58" i="8" s="1"/>
  <c r="O57" i="8"/>
  <c r="T57" i="8" s="1"/>
  <c r="O50" i="8"/>
  <c r="T50" i="8" s="1"/>
  <c r="O49" i="8"/>
  <c r="T49" i="8" s="1"/>
  <c r="O48" i="8"/>
  <c r="T48" i="8" s="1"/>
  <c r="O47" i="8"/>
  <c r="S47" i="8" s="1"/>
  <c r="O46" i="8"/>
  <c r="T46" i="8" s="1"/>
  <c r="O45" i="8"/>
  <c r="T45" i="8" s="1"/>
  <c r="O42" i="8"/>
  <c r="T42" i="8" s="1"/>
  <c r="O41" i="8"/>
  <c r="T41" i="8" s="1"/>
  <c r="O40" i="8"/>
  <c r="S40" i="8" s="1"/>
  <c r="O39" i="8"/>
  <c r="S39" i="8" s="1"/>
  <c r="O36" i="8"/>
  <c r="T36" i="8" s="1"/>
  <c r="S102" i="8" l="1"/>
  <c r="T91" i="8"/>
  <c r="T84" i="8"/>
  <c r="S90" i="8"/>
  <c r="S38" i="8"/>
  <c r="T63" i="8"/>
  <c r="T97" i="8"/>
  <c r="S66" i="8"/>
  <c r="S83" i="8"/>
  <c r="S80" i="8"/>
  <c r="T81" i="8"/>
  <c r="S87" i="8"/>
  <c r="T88" i="8"/>
  <c r="S86" i="8"/>
  <c r="S85" i="8"/>
  <c r="S62" i="8"/>
  <c r="T68" i="8"/>
  <c r="S75" i="8"/>
  <c r="S69" i="8"/>
  <c r="T64" i="8"/>
  <c r="S54" i="8"/>
  <c r="S55" i="8"/>
  <c r="S56" i="8"/>
  <c r="S60" i="8"/>
  <c r="S61" i="8"/>
  <c r="S65" i="8"/>
  <c r="S67" i="8"/>
  <c r="S70" i="8"/>
  <c r="S71" i="8"/>
  <c r="S72" i="8"/>
  <c r="S74" i="8"/>
  <c r="S79" i="8"/>
  <c r="S96" i="8"/>
  <c r="S98" i="8"/>
  <c r="S73" i="8"/>
  <c r="S78" i="8"/>
  <c r="S37" i="8"/>
  <c r="S76" i="8"/>
  <c r="S77" i="8"/>
  <c r="S43" i="8"/>
  <c r="S44" i="8"/>
  <c r="G142" i="8"/>
  <c r="T102" i="8"/>
  <c r="T39" i="8"/>
  <c r="S53" i="8"/>
  <c r="S52" i="8"/>
  <c r="S51" i="8"/>
  <c r="T40" i="8"/>
  <c r="S59" i="8"/>
  <c r="S58" i="8"/>
  <c r="S57" i="8"/>
  <c r="S50" i="8"/>
  <c r="S49" i="8"/>
  <c r="S48" i="8"/>
  <c r="T47" i="8"/>
  <c r="S46" i="8"/>
  <c r="S45" i="8"/>
  <c r="S42" i="8"/>
  <c r="S41" i="8"/>
  <c r="S36" i="8"/>
  <c r="O35" i="8" l="1"/>
  <c r="T35" i="8" s="1"/>
  <c r="M35" i="8"/>
  <c r="O34" i="8"/>
  <c r="T34" i="8" s="1"/>
  <c r="M34" i="8"/>
  <c r="O33" i="8"/>
  <c r="S33" i="8" s="1"/>
  <c r="M33" i="8"/>
  <c r="O32" i="8"/>
  <c r="T32" i="8" s="1"/>
  <c r="M32" i="8"/>
  <c r="O31" i="8"/>
  <c r="T31" i="8" s="1"/>
  <c r="M31" i="8"/>
  <c r="O30" i="8"/>
  <c r="S30" i="8" s="1"/>
  <c r="M30" i="8"/>
  <c r="M29" i="8"/>
  <c r="T29" i="8" l="1"/>
  <c r="T30" i="8"/>
  <c r="T33" i="8"/>
  <c r="S35" i="8"/>
  <c r="S34" i="8"/>
  <c r="S31" i="8"/>
  <c r="S32" i="8"/>
  <c r="S29" i="8"/>
  <c r="M101" i="8"/>
  <c r="M100" i="8"/>
  <c r="M99" i="8"/>
  <c r="O101" i="8"/>
  <c r="S101" i="8" s="1"/>
  <c r="O100" i="8"/>
  <c r="S100" i="8" s="1"/>
  <c r="O99" i="8"/>
  <c r="T99" i="8" l="1"/>
  <c r="F17" i="8"/>
  <c r="M142" i="8"/>
  <c r="T101" i="8"/>
  <c r="S99" i="8"/>
  <c r="F18" i="8" s="1"/>
  <c r="T100" i="8"/>
  <c r="F19" i="8" s="1"/>
  <c r="M144" i="8" l="1"/>
  <c r="M146" i="8" s="1"/>
</calcChain>
</file>

<file path=xl/sharedStrings.xml><?xml version="1.0" encoding="utf-8"?>
<sst xmlns="http://schemas.openxmlformats.org/spreadsheetml/2006/main" count="270" uniqueCount="257">
  <si>
    <t>Notes</t>
  </si>
  <si>
    <t>TDR#</t>
  </si>
  <si>
    <t>City, State, Zip</t>
  </si>
  <si>
    <t>Phone #:</t>
  </si>
  <si>
    <t>Shipping Details</t>
  </si>
  <si>
    <t>Credit Sale to:</t>
  </si>
  <si>
    <t>Ship to:</t>
  </si>
  <si>
    <t>Street Address</t>
  </si>
  <si>
    <t>Must Arrive By Date</t>
  </si>
  <si>
    <t>501 © 3 #:</t>
  </si>
  <si>
    <t>Email:</t>
  </si>
  <si>
    <t>Phone #</t>
  </si>
  <si>
    <t>Shipping Method</t>
  </si>
  <si>
    <t>Purchase Order</t>
  </si>
  <si>
    <t>Charity website</t>
  </si>
  <si>
    <t>.</t>
  </si>
  <si>
    <t>Title</t>
  </si>
  <si>
    <t>Cartons</t>
  </si>
  <si>
    <t>Weight/ctn</t>
  </si>
  <si>
    <t>Total Wt</t>
  </si>
  <si>
    <t>Cube/ctn</t>
  </si>
  <si>
    <t>Total Cube</t>
  </si>
  <si>
    <t>Membership Card#:</t>
  </si>
  <si>
    <t>Donor Address</t>
  </si>
  <si>
    <t>Contact Name</t>
  </si>
  <si>
    <t>Donor Name or Organization</t>
  </si>
  <si>
    <t>Shipping Information</t>
  </si>
  <si>
    <t>Cube</t>
  </si>
  <si>
    <t>Weight</t>
  </si>
  <si>
    <t>Lift Gate?</t>
  </si>
  <si>
    <t>Purchase Order Date:</t>
  </si>
  <si>
    <t>Revised:</t>
  </si>
  <si>
    <t>CHR</t>
  </si>
  <si>
    <t>Shipper No.</t>
  </si>
  <si>
    <t>Boxes Ordered</t>
  </si>
  <si>
    <t>Donor Information</t>
  </si>
  <si>
    <t>Location:</t>
  </si>
  <si>
    <t>Carrier</t>
  </si>
  <si>
    <t>Name of Charity receiving donation</t>
  </si>
  <si>
    <t xml:space="preserve"> </t>
  </si>
  <si>
    <t>Item availability cannot be guaranteed and are sold on a first come first serve basis.  We will provide substitution suggestions</t>
  </si>
  <si>
    <t>if an item you order is sold out.  If you have any specific requests, please contact Charity Sales or your local store. (310) 252-6880</t>
  </si>
  <si>
    <t>Budget Amt:</t>
  </si>
  <si>
    <t># of Boys Toys:</t>
  </si>
  <si>
    <t># of Girls Toys:</t>
  </si>
  <si>
    <t>Date Submitted:</t>
  </si>
  <si>
    <t>TOTAL
Price</t>
  </si>
  <si>
    <t>Total # Toys</t>
  </si>
  <si>
    <t>Toys per Box</t>
  </si>
  <si>
    <t>Charity Price 
per Toy</t>
  </si>
  <si>
    <t>Retail Price 
per Toy</t>
  </si>
  <si>
    <t>Description</t>
  </si>
  <si>
    <t>Item Number</t>
  </si>
  <si>
    <t>Upon Completion, Send Order Form to:</t>
  </si>
  <si>
    <t>E-Mail</t>
  </si>
  <si>
    <t>Payment will be processed by the store fulfilling the order upon verification of quantities and any applicable shipping charges.</t>
  </si>
  <si>
    <t>SUBTOTAL</t>
  </si>
  <si>
    <t>ESTIMATED TOTAL</t>
  </si>
  <si>
    <t>Sales Tax (If Applicable)</t>
  </si>
  <si>
    <t>Estimated Shipping &amp; Handling</t>
  </si>
  <si>
    <t>FAX</t>
  </si>
  <si>
    <t>San Bernardino</t>
  </si>
  <si>
    <t xml:space="preserve"> CHECK THE BOX TO ACKNOWLEDGE THAT YOU HAVE READ AND ACCEPT OUR TERMS AND CONDITIONS FOR THIS ORDER. ORDERS WILL NOT BE PROCESSED UNTIL THEN.</t>
  </si>
  <si>
    <r>
      <rPr>
        <b/>
        <sz val="10"/>
        <rFont val="HelveticaNeueLT Std Med"/>
        <family val="2"/>
      </rPr>
      <t xml:space="preserve">If the donating organization is exempt from Retail Sales/Use Tax, please attach a copy of the Certificate of Exemption to this form. </t>
    </r>
    <r>
      <rPr>
        <b/>
        <sz val="10"/>
        <rFont val="Mattel Founders Light"/>
      </rPr>
      <t xml:space="preserve"> </t>
    </r>
  </si>
  <si>
    <t>State Tax Exemption</t>
  </si>
  <si>
    <t>501© 3</t>
  </si>
  <si>
    <t>Copy of receipt</t>
  </si>
  <si>
    <t>(909) 382-3768</t>
  </si>
  <si>
    <t>charitysales@mattel.com</t>
  </si>
  <si>
    <t xml:space="preserve">                                                Age Ranges:                                 Total # of Toys:</t>
  </si>
  <si>
    <t>Last Updated 10/27/2023</t>
  </si>
  <si>
    <t xml:space="preserve">Barbie ™ Dreamtopia Princess </t>
  </si>
  <si>
    <t>GGJ96</t>
  </si>
  <si>
    <t>GRG90</t>
  </si>
  <si>
    <t xml:space="preserve">Barbie® Doll and Playset </t>
  </si>
  <si>
    <t>HBT15</t>
  </si>
  <si>
    <t xml:space="preserve">Spirit untamed Lucky's Train Home </t>
  </si>
  <si>
    <t>HNF68</t>
  </si>
  <si>
    <t>Monster High® Monster Ball™ Draculara™ Doll</t>
  </si>
  <si>
    <t>W4729</t>
  </si>
  <si>
    <t>Phase 10 Card Game</t>
  </si>
  <si>
    <t>GKH23</t>
  </si>
  <si>
    <t>Barbie® Baby Doctor Doll</t>
  </si>
  <si>
    <t>GKH24</t>
  </si>
  <si>
    <t>DKD47</t>
  </si>
  <si>
    <t xml:space="preserve">Pictionary® </t>
  </si>
  <si>
    <t>DGH82</t>
  </si>
  <si>
    <t>Fisher-Price® Soothe &amp; Glow Seahorse™</t>
  </si>
  <si>
    <t>DGH73</t>
  </si>
  <si>
    <t>Fisher-Price® Laugh &amp; Learn® Smart Stages® Sis</t>
  </si>
  <si>
    <t>JCT11</t>
  </si>
  <si>
    <t xml:space="preserve">Fisher-Price® Laugh &amp; Learn® Smart Stages® Puppy </t>
  </si>
  <si>
    <t>JCT10</t>
  </si>
  <si>
    <t>Fisher-Price® Busy Activity Sensory Blocks</t>
  </si>
  <si>
    <t>Fisher-Price® Sensory Rock-A-Stack™</t>
  </si>
  <si>
    <t>HXK48</t>
  </si>
  <si>
    <t>HXK47</t>
  </si>
  <si>
    <t>FFC84</t>
  </si>
  <si>
    <t>Fisher-Price® Baby's First Blocks</t>
  </si>
  <si>
    <t xml:space="preserve">Fisher-Price® Chatter telephone® </t>
  </si>
  <si>
    <t>FGW66</t>
  </si>
  <si>
    <t>Fisher-Price®Giant Light-Up Xylophone</t>
  </si>
  <si>
    <t>HGM29</t>
  </si>
  <si>
    <t xml:space="preserve">Fisher-Price® Laugh &amp; Learn® Farm Animal Puzzle </t>
  </si>
  <si>
    <t>HFG10</t>
  </si>
  <si>
    <t>Fisher-Price® Laugh &amp; Learn® Sweet Manners Tea Set </t>
  </si>
  <si>
    <t>DYM76</t>
  </si>
  <si>
    <t>DPY77</t>
  </si>
  <si>
    <t xml:space="preserve">Fisher-Price® Tambourine &amp; Maracas Gift Set </t>
  </si>
  <si>
    <t>JFR29</t>
  </si>
  <si>
    <t>C1817</t>
  </si>
  <si>
    <t>Matchbox™ 5-Packs</t>
  </si>
  <si>
    <t>JBW37</t>
  </si>
  <si>
    <t>Matchbox Airport Takeoff Adventure™ playset</t>
  </si>
  <si>
    <t>HDL10</t>
  </si>
  <si>
    <t>Matchbox Action Drivers Expansion™ playset</t>
  </si>
  <si>
    <t>GWT54</t>
  </si>
  <si>
    <t>JCR40</t>
  </si>
  <si>
    <t>HWP11</t>
  </si>
  <si>
    <t>POLLY POCKET™ Tea Party Bunny Compact</t>
  </si>
  <si>
    <t>Polly Pocket™ Barbie ™ Compact</t>
  </si>
  <si>
    <t>HXN03</t>
  </si>
  <si>
    <t>HRG45</t>
  </si>
  <si>
    <t>Barbie® Astronaut Doll</t>
  </si>
  <si>
    <t>GBK92</t>
  </si>
  <si>
    <t>HCN20</t>
  </si>
  <si>
    <t>GYJ81</t>
  </si>
  <si>
    <t>GVD46</t>
  </si>
  <si>
    <t xml:space="preserve">Barbie® Teacher </t>
  </si>
  <si>
    <r>
      <t>Preschool Patty-Pillar</t>
    </r>
    <r>
      <rPr>
        <b/>
        <sz val="11"/>
        <color rgb="FF333333"/>
        <rFont val="HelveticaNeueLT Std"/>
        <family val="2"/>
      </rPr>
      <t xml:space="preserve">™ </t>
    </r>
    <r>
      <rPr>
        <b/>
        <sz val="11"/>
        <color rgb="FF000000"/>
        <rFont val="HelveticaNeueLT Std"/>
        <family val="2"/>
      </rPr>
      <t>Game</t>
    </r>
  </si>
  <si>
    <t>Whac A Mole™ Match A Mole</t>
  </si>
  <si>
    <r>
      <t>UNO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Card Game</t>
    </r>
  </si>
  <si>
    <t>HKR53</t>
  </si>
  <si>
    <t>UNO® Showdown™</t>
  </si>
  <si>
    <t>GXD71</t>
  </si>
  <si>
    <t>GKC04</t>
  </si>
  <si>
    <t>GKC07</t>
  </si>
  <si>
    <t>Inky's Fortune™</t>
  </si>
  <si>
    <t>Barbie® Teacher</t>
  </si>
  <si>
    <r>
      <t>Barbie®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</si>
  <si>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DVP80</t>
  </si>
  <si>
    <t>Fisher-Price® Little People® World of Animals See 'n Say®</t>
  </si>
  <si>
    <t>CMY09</t>
  </si>
  <si>
    <t>Fisher-Price® Classic Xylophone</t>
  </si>
  <si>
    <t>HXC10</t>
  </si>
  <si>
    <t>Fisher-Price® Little People® Large Vehicle AST Restage</t>
  </si>
  <si>
    <t>HPX84</t>
  </si>
  <si>
    <t xml:space="preserve">Fisher-Price® Small Vehicle Ast </t>
  </si>
  <si>
    <t>HCF59</t>
  </si>
  <si>
    <t xml:space="preserve">Barbie® Convertible by Little People® </t>
  </si>
  <si>
    <t>FWK22</t>
  </si>
  <si>
    <t>Mega Bloks® ABC Musical Train</t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</si>
  <si>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Build &amp; Race Rig</t>
    </r>
  </si>
  <si>
    <t>DCH63</t>
  </si>
  <si>
    <t>DCH62</t>
  </si>
  <si>
    <t>CND62</t>
  </si>
  <si>
    <t>BDW51</t>
  </si>
  <si>
    <t>GND92</t>
  </si>
  <si>
    <t>GYX11</t>
  </si>
  <si>
    <t>HTN80</t>
  </si>
  <si>
    <t>JBK11</t>
  </si>
  <si>
    <t>FYJ83</t>
  </si>
  <si>
    <t>FYJ44</t>
  </si>
  <si>
    <t>JFR07</t>
  </si>
  <si>
    <t>JFR06</t>
  </si>
  <si>
    <t>JCY27</t>
  </si>
  <si>
    <t>JGB96</t>
  </si>
  <si>
    <t>JGB87</t>
  </si>
  <si>
    <t>JGB92</t>
  </si>
  <si>
    <t>HWH19</t>
  </si>
  <si>
    <t>JFK77</t>
  </si>
  <si>
    <t>JDJ20</t>
  </si>
  <si>
    <t>GDF62</t>
  </si>
  <si>
    <t>JFY00</t>
  </si>
  <si>
    <t>JFV58</t>
  </si>
  <si>
    <t>DVF50</t>
  </si>
  <si>
    <t>FBR37</t>
  </si>
  <si>
    <t>JCR77</t>
  </si>
  <si>
    <t>HRG42</t>
  </si>
  <si>
    <t>FCP78</t>
  </si>
  <si>
    <t>HBY29</t>
  </si>
  <si>
    <t>HBY30</t>
  </si>
  <si>
    <t>JDM72</t>
  </si>
  <si>
    <t>JDM73</t>
  </si>
  <si>
    <t>JFX98</t>
  </si>
  <si>
    <t>JFX96</t>
  </si>
  <si>
    <t>JFX97</t>
  </si>
  <si>
    <t>JFX99</t>
  </si>
  <si>
    <t>FXG90</t>
  </si>
  <si>
    <t>HLW05</t>
  </si>
  <si>
    <t>HLW06</t>
  </si>
  <si>
    <t>HLW08</t>
  </si>
  <si>
    <t>HLW09</t>
  </si>
  <si>
    <t>HLW10</t>
  </si>
  <si>
    <t>HLX34</t>
  </si>
  <si>
    <t>HRP62</t>
  </si>
  <si>
    <t>JBG09</t>
  </si>
  <si>
    <t>JBG10</t>
  </si>
  <si>
    <t>JCR95</t>
  </si>
  <si>
    <t>JFG78</t>
  </si>
  <si>
    <t>HPF82</t>
  </si>
  <si>
    <t>CCX97</t>
  </si>
  <si>
    <t>CJB31</t>
  </si>
  <si>
    <t>Apples to Apples®</t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</si>
  <si>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Big Building Bag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</si>
  <si>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LIL Vehicles Classic Assortment</t>
    </r>
  </si>
  <si>
    <t xml:space="preserve">Hot Wheels™ 5-Car Packs </t>
  </si>
  <si>
    <t>Hot Wheels™ Super Rigs (Assortment)</t>
  </si>
  <si>
    <t>Hot Wheels® Energy Track ™ Set</t>
  </si>
  <si>
    <t xml:space="preserve">Hot Wheels® Roll Out Raceway ™ Track </t>
  </si>
  <si>
    <t>Hot Wheels® Tunnel Twist Car Wash</t>
  </si>
  <si>
    <t xml:space="preserve">Hot Wheels® Monster Trucks  1:24 Scale RHINOMITE™ RC Vehicle </t>
  </si>
  <si>
    <t>Hot Wheels® Monster Trucks 1:24 AST 2025 MIX</t>
  </si>
  <si>
    <t xml:space="preserve">Hot Wheels® Monster Trucks 1:64 AST 2025 MIX </t>
  </si>
  <si>
    <t xml:space="preserve">Hot Wheels™ Monster Trucks Racedown Destruction ™ </t>
  </si>
  <si>
    <t>Hot Wheels™ Monster Trucks Dragon™ Demolition</t>
  </si>
  <si>
    <t>Matchbox™ Working Rigs 2025 Mix</t>
  </si>
  <si>
    <t>Jurassic Micro Compact (assortment)</t>
  </si>
  <si>
    <t>Jurassic World Basic 12” (A)</t>
  </si>
  <si>
    <t>Jurassic Wild Roar Dino (Assortment)</t>
  </si>
  <si>
    <t>Jurassic Gigantic Thrasher Dino (Assortment)</t>
  </si>
  <si>
    <t>WWE KNUCKLE CRUNCHER SERIES 11</t>
  </si>
  <si>
    <t>WWE® Knuckle Crunchers™ Rebound Ring™ Playset</t>
  </si>
  <si>
    <t>WWE® Main Event Ring</t>
  </si>
  <si>
    <t>WWE® Basic Figures (Assortment)</t>
  </si>
  <si>
    <r>
      <t>Barbie Pop! Reveal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</si>
  <si>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r>
      <t>Barbie® Color Reveal™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</si>
  <si>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r>
      <t>Barbie® Career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</si>
  <si>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Barbie® Livestock Veterinarian Doll</t>
  </si>
  <si>
    <t>Barbie® Animal Rescuer Doll &amp; Playset</t>
  </si>
  <si>
    <t>Barbie® Doll and Vehicle</t>
  </si>
  <si>
    <t>Barbie® Flower Magic Mermaid™</t>
  </si>
  <si>
    <t>Barbie Dream Besties™ Skate Party™ Teresa® Doll and Accessories</t>
  </si>
  <si>
    <t>Barbie Dream Besties™ Skate Party™ Barbie “Malibu”™ Doll and Accessories</t>
  </si>
  <si>
    <t>Barbie Dream Besties™ Skate Party™ Barbie “Brooklyn” Doll and Accessories</t>
  </si>
  <si>
    <t>Barbie Dream Besties™ Skate Party™ Renee™ Doll and Accessories</t>
  </si>
  <si>
    <t>Barbie® Chelsea® Closet</t>
  </si>
  <si>
    <t>Barbie® Club Chelsea™ Camper</t>
  </si>
  <si>
    <t>Disney Princess Moana Doll</t>
  </si>
  <si>
    <t>Princess Core Cinderella Doll</t>
  </si>
  <si>
    <t>Disney Princess Snow White Doll</t>
  </si>
  <si>
    <t>Disney Princess Aurora Doll</t>
  </si>
  <si>
    <t>Disney Princess Ariel Doll</t>
  </si>
  <si>
    <t>Disney Getting Ready Ariel</t>
  </si>
  <si>
    <t>Disney Princess Island Adventure Moana Doll</t>
  </si>
  <si>
    <t>Disney Princess Fashion Storytelling Doll- Rapunzel</t>
  </si>
  <si>
    <t>Disney Princess Fashion Storytelling Doll-Tiana</t>
  </si>
  <si>
    <r>
      <t>Disney Princess Fashion Storytelling Doll-Cinderella</t>
    </r>
    <r>
      <rPr>
        <b/>
        <u/>
        <sz val="11"/>
        <color rgb="FF000000"/>
        <rFont val="HelveticaNeueLT Std Med"/>
        <family val="2"/>
      </rPr>
      <t xml:space="preserve"> </t>
    </r>
  </si>
  <si>
    <r>
      <t xml:space="preserve">Disney Princess Cupcake Assortment  </t>
    </r>
    <r>
      <rPr>
        <b/>
        <u/>
        <sz val="11"/>
        <color rgb="FF000000"/>
        <rFont val="HelveticaNeueLT Std Med"/>
        <family val="2"/>
      </rPr>
      <t xml:space="preserve"> </t>
    </r>
  </si>
  <si>
    <t>Kerplunk™ Game</t>
  </si>
  <si>
    <t>Magic 8 Ball®</t>
  </si>
  <si>
    <r>
      <t>UNO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Remix</t>
    </r>
  </si>
  <si>
    <r>
      <t>UNO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Quatro™</t>
    </r>
  </si>
  <si>
    <t>Bounce-off Pop Out™</t>
  </si>
  <si>
    <t>Rock ‘Em Sock ‘Em Robots®</t>
  </si>
  <si>
    <t>PHASE 10 Card Game</t>
  </si>
  <si>
    <t xml:space="preserve">                    2025 HOLIDAY CHARITY CATALOG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</si>
</sst>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F800]dddd\,\ mmmm\ dd\,\ yyyy"/>
    <numFmt numFmtId="166" formatCode="0.0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1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Mattel Founders Light"/>
    </font>
    <font>
      <sz val="10"/>
      <name val="Mattel Founders Light"/>
    </font>
    <font>
      <b/>
      <sz val="10"/>
      <name val="Mattel Founders Light"/>
    </font>
    <font>
      <sz val="11"/>
      <name val="Mattel Founders Light"/>
    </font>
    <font>
      <i/>
      <sz val="10"/>
      <name val="Mattel Founders Light"/>
    </font>
    <font>
      <u/>
      <sz val="10"/>
      <color theme="10"/>
      <name val="Mattel Founders Light"/>
    </font>
    <font>
      <b/>
      <sz val="10"/>
      <color rgb="FF3F3F3F"/>
      <name val="Mattel Founders Light"/>
    </font>
    <font>
      <sz val="12"/>
      <name val="Calibri"/>
      <family val="2"/>
    </font>
    <font>
      <sz val="20"/>
      <name val="Calibri"/>
      <family val="2"/>
    </font>
    <font>
      <b/>
      <sz val="22"/>
      <name val="HelveticaNeueLT Std Med"/>
      <family val="2"/>
    </font>
    <font>
      <b/>
      <sz val="14"/>
      <name val="HelveticaNeueLT Std Med"/>
      <family val="2"/>
    </font>
    <font>
      <sz val="10"/>
      <name val="HelveticaNeueLT Std Lt"/>
      <family val="2"/>
    </font>
    <font>
      <b/>
      <sz val="9"/>
      <name val="HelveticaNeueLT Std Med"/>
      <family val="2"/>
    </font>
    <font>
      <b/>
      <sz val="10"/>
      <name val="HelveticaNeueLT Std Med"/>
      <family val="2"/>
    </font>
    <font>
      <b/>
      <sz val="10"/>
      <name val="Mattel Founders Light"/>
      <family val="2"/>
    </font>
    <font>
      <sz val="10"/>
      <name val="HelveticaNeueLT Std Med"/>
      <family val="2"/>
    </font>
    <font>
      <b/>
      <sz val="12"/>
      <name val="HelveticaNeueLT Std Med"/>
      <family val="2"/>
    </font>
    <font>
      <sz val="11"/>
      <name val="HelveticaNeueLT Std Med"/>
      <family val="2"/>
    </font>
    <font>
      <b/>
      <sz val="9"/>
      <color rgb="FF3F3F3F"/>
      <name val="HelveticaNeueLT Std Med"/>
      <family val="2"/>
    </font>
    <font>
      <b/>
      <sz val="12"/>
      <color indexed="8"/>
      <name val="HelveticaNeueLT Std Med"/>
      <family val="2"/>
    </font>
    <font>
      <b/>
      <sz val="11"/>
      <name val="HelveticaNeueLT Std Med"/>
      <family val="2"/>
    </font>
    <font>
      <i/>
      <sz val="10"/>
      <name val="HelveticaNeueLT Std Med"/>
      <family val="2"/>
    </font>
    <font>
      <u/>
      <sz val="10"/>
      <color theme="10"/>
      <name val="HelveticaNeueLT Std Med"/>
      <family val="2"/>
    </font>
    <font>
      <sz val="6"/>
      <color theme="1" tint="0.499984740745262"/>
      <name val="HelveticaNeueLT Std Med"/>
      <family val="2"/>
    </font>
    <font>
      <sz val="9"/>
      <name val="HelveticaNeueLT Std Med"/>
      <family val="2"/>
    </font>
    <font>
      <sz val="10"/>
      <color theme="1" tint="0.499984740745262"/>
      <name val="HelveticaNeueLT Std Med"/>
      <family val="2"/>
    </font>
    <font>
      <b/>
      <sz val="11"/>
      <color rgb="FF333333"/>
      <name val="HelveticaNeueLT Std Med"/>
      <family val="2"/>
    </font>
    <font>
      <b/>
      <sz val="11"/>
      <color indexed="8"/>
      <name val="HelveticaNeueLT Std Med"/>
      <family val="2"/>
    </font>
    <font>
      <b/>
      <sz val="11"/>
      <color rgb="FF000000"/>
      <name val="HelveticaNeueLT Std Med"/>
      <family val="2"/>
    </font>
    <font>
      <b/>
      <sz val="9.5"/>
      <name val="HelveticaNeueLT Std Med"/>
      <family val="2"/>
    </font>
    <font>
      <b/>
      <u/>
      <sz val="11"/>
      <color rgb="FF000000"/>
      <name val="HelveticaNeueLT Std Med"/>
      <family val="2"/>
    </font>
    <font>
      <b/>
      <sz val="11"/>
      <color rgb="FF000000"/>
      <name val="HelveticaNeueLT Std"/>
      <family val="2"/>
    </font>
    <font>
      <b/>
      <sz val="11"/>
      <color rgb="FF333333"/>
      <name val="HelveticaNeueLT Std"/>
      <family val="2"/>
    </font>
    <font>
      <b/>
      <vertAlign val="superscript"/>
      <sz val="11"/>
      <color rgb="FF000000"/>
      <name val="HelveticaNeueLT Std Med"/>
      <family val="2"/>
    </font>
    <font>
      <b/>
      <vertAlign val="superscript"/>
      <sz val="11"/>
      <color rgb="FF333333"/>
      <name val="HelveticaNeueLT Std Med"/>
      <family val="2"/>
    </font>
    <font>
      <b/>
      <sz val="11"/>
      <color rgb="FF000000"/>
      <name val="Arial"/>
      <family val="2"/>
    </font>
    <font>
      <b/>
      <sz val="10"/>
      <color rgb="FF000000"/>
      <name val="HelveticaNeueLT Std Med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F1A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5" borderId="52" applyNumberFormat="0" applyAlignment="0" applyProtection="0"/>
    <xf numFmtId="0" fontId="1" fillId="0" borderId="0"/>
  </cellStyleXfs>
  <cellXfs count="199">
    <xf numFmtId="0" fontId="0" fillId="0" borderId="0" xfId="0"/>
    <xf numFmtId="0" fontId="1" fillId="0" borderId="0" xfId="0" applyFont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3" borderId="3" xfId="0" applyFont="1" applyFill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Border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5" fillId="0" borderId="0" xfId="4" applyFont="1"/>
    <xf numFmtId="0" fontId="16" fillId="6" borderId="6" xfId="5" applyFont="1" applyFill="1" applyBorder="1" applyAlignment="1">
      <alignment horizontal="left" vertical="center"/>
    </xf>
    <xf numFmtId="0" fontId="16" fillId="6" borderId="6" xfId="5" applyFont="1" applyFill="1" applyBorder="1" applyAlignment="1">
      <alignment horizontal="left" vertical="top"/>
    </xf>
    <xf numFmtId="0" fontId="11" fillId="0" borderId="0" xfId="0" applyFont="1"/>
    <xf numFmtId="0" fontId="14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26" fillId="2" borderId="1" xfId="0" applyFont="1" applyFill="1" applyBorder="1" applyAlignment="1" applyProtection="1">
      <alignment horizontal="right"/>
      <protection locked="0"/>
    </xf>
    <xf numFmtId="0" fontId="26" fillId="2" borderId="2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25" fillId="0" borderId="0" xfId="0" applyFont="1"/>
    <xf numFmtId="0" fontId="28" fillId="0" borderId="5" xfId="5" applyFont="1" applyFill="1" applyBorder="1" applyAlignment="1">
      <alignment horizontal="right" vertical="center"/>
    </xf>
    <xf numFmtId="0" fontId="28" fillId="6" borderId="6" xfId="5" applyFont="1" applyFill="1" applyBorder="1" applyAlignment="1">
      <alignment horizontal="left" vertical="center" wrapText="1"/>
    </xf>
    <xf numFmtId="0" fontId="28" fillId="6" borderId="6" xfId="5" applyFont="1" applyFill="1" applyBorder="1" applyAlignment="1">
      <alignment horizontal="right" vertical="center" wrapText="1"/>
    </xf>
    <xf numFmtId="0" fontId="29" fillId="0" borderId="58" xfId="0" applyFont="1" applyBorder="1" applyAlignment="1">
      <alignment horizontal="center" vertical="center"/>
    </xf>
    <xf numFmtId="44" fontId="26" fillId="2" borderId="53" xfId="2" applyFont="1" applyFill="1" applyBorder="1" applyAlignment="1">
      <alignment horizontal="center" vertical="center" wrapText="1"/>
    </xf>
    <xf numFmtId="44" fontId="26" fillId="2" borderId="53" xfId="2" applyFont="1" applyFill="1" applyBorder="1" applyAlignment="1" applyProtection="1">
      <alignment horizontal="center" vertical="center" wrapText="1"/>
    </xf>
    <xf numFmtId="44" fontId="26" fillId="2" borderId="61" xfId="2" applyFont="1" applyFill="1" applyBorder="1" applyAlignment="1" applyProtection="1">
      <alignment horizontal="center" vertical="center" wrapText="1"/>
    </xf>
    <xf numFmtId="44" fontId="27" fillId="2" borderId="63" xfId="2" applyFont="1" applyFill="1" applyBorder="1" applyAlignment="1" applyProtection="1">
      <alignment horizontal="center" wrapText="1"/>
    </xf>
    <xf numFmtId="0" fontId="25" fillId="6" borderId="0" xfId="0" applyFont="1" applyFill="1"/>
    <xf numFmtId="0" fontId="26" fillId="2" borderId="56" xfId="6" applyFont="1" applyFill="1" applyBorder="1" applyAlignment="1">
      <alignment horizontal="right"/>
    </xf>
    <xf numFmtId="0" fontId="23" fillId="0" borderId="57" xfId="6" applyFont="1" applyBorder="1" applyAlignment="1">
      <alignment horizontal="center"/>
    </xf>
    <xf numFmtId="44" fontId="30" fillId="2" borderId="62" xfId="2" applyFont="1" applyFill="1" applyBorder="1" applyAlignment="1" applyProtection="1">
      <alignment horizontal="center" wrapText="1"/>
    </xf>
    <xf numFmtId="0" fontId="31" fillId="0" borderId="0" xfId="6" applyFont="1"/>
    <xf numFmtId="0" fontId="23" fillId="2" borderId="59" xfId="6" applyFont="1" applyFill="1" applyBorder="1" applyAlignment="1">
      <alignment horizontal="left" indent="1"/>
    </xf>
    <xf numFmtId="0" fontId="25" fillId="2" borderId="6" xfId="6" applyFont="1" applyFill="1" applyBorder="1" applyAlignment="1">
      <alignment horizontal="left" indent="1"/>
    </xf>
    <xf numFmtId="0" fontId="32" fillId="6" borderId="0" xfId="4" applyFont="1" applyFill="1"/>
    <xf numFmtId="0" fontId="25" fillId="2" borderId="60" xfId="6" applyFont="1" applyFill="1" applyBorder="1" applyAlignment="1">
      <alignment horizontal="left" indent="1"/>
    </xf>
    <xf numFmtId="0" fontId="25" fillId="2" borderId="4" xfId="6" applyFont="1" applyFill="1" applyBorder="1" applyAlignment="1">
      <alignment horizontal="left" indent="1"/>
    </xf>
    <xf numFmtId="0" fontId="31" fillId="0" borderId="0" xfId="6" applyFont="1" applyAlignment="1">
      <alignment horizontal="left"/>
    </xf>
    <xf numFmtId="44" fontId="27" fillId="2" borderId="64" xfId="2" applyFont="1" applyFill="1" applyBorder="1" applyAlignment="1" applyProtection="1">
      <alignment horizontal="center" wrapText="1"/>
    </xf>
    <xf numFmtId="0" fontId="23" fillId="0" borderId="0" xfId="6" applyFont="1"/>
    <xf numFmtId="0" fontId="25" fillId="6" borderId="0" xfId="6" applyFont="1" applyFill="1"/>
    <xf numFmtId="10" fontId="30" fillId="7" borderId="0" xfId="3" applyNumberFormat="1" applyFont="1" applyFill="1" applyBorder="1" applyAlignment="1">
      <alignment horizontal="right" vertical="center"/>
    </xf>
    <xf numFmtId="44" fontId="26" fillId="7" borderId="0" xfId="2" applyFont="1" applyFill="1" applyBorder="1" applyAlignment="1">
      <alignment horizontal="center" vertical="center"/>
    </xf>
    <xf numFmtId="0" fontId="25" fillId="0" borderId="0" xfId="6" applyFont="1" applyAlignment="1">
      <alignment horizontal="right" indent="1"/>
    </xf>
    <xf numFmtId="0" fontId="25" fillId="2" borderId="0" xfId="6" applyFont="1" applyFill="1"/>
    <xf numFmtId="0" fontId="31" fillId="2" borderId="0" xfId="6" applyFont="1" applyFill="1"/>
    <xf numFmtId="0" fontId="33" fillId="2" borderId="0" xfId="6" applyFont="1" applyFill="1" applyAlignment="1">
      <alignment horizontal="right"/>
    </xf>
    <xf numFmtId="0" fontId="35" fillId="2" borderId="0" xfId="6" applyFont="1" applyFill="1" applyAlignment="1">
      <alignment horizontal="right"/>
    </xf>
    <xf numFmtId="0" fontId="37" fillId="0" borderId="26" xfId="0" applyFont="1" applyBorder="1" applyAlignment="1">
      <alignment horizontal="center"/>
    </xf>
    <xf numFmtId="0" fontId="36" fillId="0" borderId="3" xfId="0" applyFont="1" applyBorder="1"/>
    <xf numFmtId="0" fontId="23" fillId="0" borderId="0" xfId="0" applyFont="1"/>
    <xf numFmtId="0" fontId="23" fillId="6" borderId="0" xfId="0" applyFont="1" applyFill="1"/>
    <xf numFmtId="44" fontId="30" fillId="2" borderId="3" xfId="2" applyFont="1" applyFill="1" applyBorder="1" applyAlignment="1" applyProtection="1">
      <alignment horizontal="right"/>
    </xf>
    <xf numFmtId="37" fontId="30" fillId="2" borderId="3" xfId="2" applyNumberFormat="1" applyFont="1" applyFill="1" applyBorder="1" applyAlignment="1" applyProtection="1">
      <alignment horizontal="center"/>
    </xf>
    <xf numFmtId="44" fontId="30" fillId="2" borderId="63" xfId="2" applyFont="1" applyFill="1" applyBorder="1" applyAlignment="1" applyProtection="1">
      <alignment horizontal="center" wrapText="1"/>
    </xf>
    <xf numFmtId="44" fontId="30" fillId="0" borderId="3" xfId="2" applyFont="1" applyFill="1" applyBorder="1" applyAlignment="1" applyProtection="1">
      <alignment horizontal="right"/>
    </xf>
    <xf numFmtId="37" fontId="30" fillId="0" borderId="3" xfId="2" applyNumberFormat="1" applyFont="1" applyFill="1" applyBorder="1" applyAlignment="1" applyProtection="1">
      <alignment horizontal="center"/>
    </xf>
    <xf numFmtId="44" fontId="30" fillId="0" borderId="63" xfId="2" applyFont="1" applyFill="1" applyBorder="1" applyAlignment="1" applyProtection="1">
      <alignment horizontal="center" wrapText="1"/>
    </xf>
    <xf numFmtId="0" fontId="34" fillId="4" borderId="2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3" fillId="2" borderId="2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0" fontId="23" fillId="2" borderId="0" xfId="0" applyFont="1" applyFill="1"/>
    <xf numFmtId="0" fontId="23" fillId="2" borderId="8" xfId="0" applyFont="1" applyFill="1" applyBorder="1" applyAlignment="1">
      <alignment horizontal="right"/>
    </xf>
    <xf numFmtId="39" fontId="23" fillId="2" borderId="27" xfId="1" applyNumberFormat="1" applyFont="1" applyFill="1" applyBorder="1" applyAlignment="1">
      <alignment horizontal="center"/>
    </xf>
    <xf numFmtId="0" fontId="39" fillId="2" borderId="9" xfId="0" applyFont="1" applyFill="1" applyBorder="1" applyAlignment="1" applyProtection="1">
      <alignment horizontal="right"/>
      <protection locked="0"/>
    </xf>
    <xf numFmtId="39" fontId="23" fillId="2" borderId="28" xfId="1" applyNumberFormat="1" applyFont="1" applyFill="1" applyBorder="1" applyAlignment="1">
      <alignment horizontal="center"/>
    </xf>
    <xf numFmtId="0" fontId="39" fillId="2" borderId="10" xfId="0" applyFont="1" applyFill="1" applyBorder="1" applyAlignment="1" applyProtection="1">
      <alignment horizontal="right"/>
      <protection locked="0"/>
    </xf>
    <xf numFmtId="39" fontId="23" fillId="2" borderId="29" xfId="1" applyNumberFormat="1" applyFont="1" applyFill="1" applyBorder="1" applyAlignment="1">
      <alignment horizontal="center"/>
    </xf>
    <xf numFmtId="0" fontId="23" fillId="2" borderId="5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7" xfId="0" applyFont="1" applyFill="1" applyBorder="1" applyAlignment="1" applyProtection="1">
      <alignment vertical="top"/>
      <protection locked="0"/>
    </xf>
    <xf numFmtId="0" fontId="23" fillId="2" borderId="4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Alignment="1" applyProtection="1">
      <alignment horizontal="right"/>
      <protection locked="0"/>
    </xf>
    <xf numFmtId="0" fontId="30" fillId="8" borderId="3" xfId="0" applyFont="1" applyFill="1" applyBorder="1" applyAlignment="1" applyProtection="1">
      <alignment horizontal="center"/>
      <protection locked="0"/>
    </xf>
    <xf numFmtId="0" fontId="1" fillId="0" borderId="0" xfId="6"/>
    <xf numFmtId="166" fontId="1" fillId="0" borderId="0" xfId="6" applyNumberFormat="1" applyAlignment="1">
      <alignment horizontal="center"/>
    </xf>
    <xf numFmtId="44" fontId="23" fillId="7" borderId="61" xfId="2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readingOrder="1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164" fontId="11" fillId="2" borderId="3" xfId="0" applyNumberFormat="1" applyFont="1" applyFill="1" applyBorder="1" applyAlignment="1">
      <alignment horizontal="left"/>
    </xf>
    <xf numFmtId="14" fontId="11" fillId="2" borderId="3" xfId="0" applyNumberFormat="1" applyFont="1" applyFill="1" applyBorder="1" applyAlignment="1">
      <alignment horizontal="left"/>
    </xf>
    <xf numFmtId="0" fontId="37" fillId="7" borderId="26" xfId="0" applyFont="1" applyFill="1" applyBorder="1" applyAlignment="1">
      <alignment horizontal="center"/>
    </xf>
    <xf numFmtId="0" fontId="37" fillId="6" borderId="26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top"/>
    </xf>
    <xf numFmtId="0" fontId="41" fillId="0" borderId="3" xfId="0" applyFont="1" applyBorder="1" applyAlignment="1">
      <alignment horizontal="left" vertical="center" readingOrder="1"/>
    </xf>
    <xf numFmtId="0" fontId="42" fillId="0" borderId="3" xfId="0" applyFont="1" applyBorder="1" applyAlignment="1">
      <alignment horizontal="left" vertical="center" readingOrder="1"/>
    </xf>
    <xf numFmtId="0" fontId="38" fillId="0" borderId="3" xfId="0" applyFont="1" applyBorder="1" applyAlignment="1">
      <alignment horizontal="left" vertical="center" readingOrder="1"/>
    </xf>
    <xf numFmtId="0" fontId="29" fillId="2" borderId="72" xfId="0" applyFont="1" applyFill="1" applyBorder="1" applyAlignment="1">
      <alignment horizontal="center" vertical="center"/>
    </xf>
    <xf numFmtId="0" fontId="38" fillId="0" borderId="3" xfId="0" applyFont="1" applyBorder="1"/>
    <xf numFmtId="0" fontId="45" fillId="0" borderId="3" xfId="0" applyFont="1" applyBorder="1" applyAlignment="1">
      <alignment horizontal="left" vertical="center" readingOrder="1"/>
    </xf>
    <xf numFmtId="0" fontId="46" fillId="0" borderId="3" xfId="0" applyFont="1" applyBorder="1" applyAlignment="1">
      <alignment horizontal="left" vertical="center" readingOrder="1"/>
    </xf>
    <xf numFmtId="0" fontId="47" fillId="0" borderId="3" xfId="0" applyFont="1" applyBorder="1" applyAlignment="1">
      <alignment horizontal="left" vertical="center" readingOrder="1"/>
    </xf>
    <xf numFmtId="8" fontId="30" fillId="2" borderId="3" xfId="2" applyNumberFormat="1" applyFont="1" applyFill="1" applyBorder="1" applyAlignment="1" applyProtection="1">
      <alignment horizontal="right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0" fontId="30" fillId="8" borderId="50" xfId="6" applyFont="1" applyFill="1" applyBorder="1" applyAlignment="1" applyProtection="1">
      <alignment horizontal="left"/>
      <protection locked="0"/>
    </xf>
    <xf numFmtId="0" fontId="30" fillId="8" borderId="35" xfId="6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/>
      <protection locked="0"/>
    </xf>
    <xf numFmtId="0" fontId="25" fillId="2" borderId="33" xfId="0" applyFont="1" applyFill="1" applyBorder="1" applyAlignment="1" applyProtection="1">
      <alignment horizontal="center"/>
      <protection locked="0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14" fontId="23" fillId="2" borderId="46" xfId="0" applyNumberFormat="1" applyFont="1" applyFill="1" applyBorder="1" applyAlignment="1" applyProtection="1">
      <alignment horizontal="center"/>
      <protection locked="0"/>
    </xf>
    <xf numFmtId="14" fontId="23" fillId="2" borderId="47" xfId="0" applyNumberFormat="1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49" fontId="13" fillId="2" borderId="33" xfId="0" quotePrefix="1" applyNumberFormat="1" applyFont="1" applyFill="1" applyBorder="1" applyAlignment="1" applyProtection="1">
      <alignment horizontal="left"/>
      <protection locked="0"/>
    </xf>
    <xf numFmtId="49" fontId="13" fillId="2" borderId="45" xfId="0" applyNumberFormat="1" applyFont="1" applyFill="1" applyBorder="1" applyAlignment="1" applyProtection="1">
      <alignment horizontal="left"/>
      <protection locked="0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left"/>
      <protection locked="0"/>
    </xf>
    <xf numFmtId="0" fontId="13" fillId="2" borderId="12" xfId="6" applyFont="1" applyFill="1" applyBorder="1" applyAlignment="1" applyProtection="1">
      <alignment horizontal="left"/>
      <protection locked="0"/>
    </xf>
    <xf numFmtId="0" fontId="5" fillId="2" borderId="2" xfId="4" applyFill="1" applyBorder="1" applyAlignment="1" applyProtection="1">
      <alignment horizontal="left"/>
      <protection locked="0"/>
    </xf>
    <xf numFmtId="0" fontId="30" fillId="8" borderId="11" xfId="6" applyFont="1" applyFill="1" applyBorder="1" applyAlignment="1" applyProtection="1">
      <alignment horizontal="left"/>
      <protection locked="0"/>
    </xf>
    <xf numFmtId="0" fontId="30" fillId="8" borderId="41" xfId="6" applyFont="1" applyFill="1" applyBorder="1" applyAlignment="1" applyProtection="1">
      <alignment horizontal="left"/>
      <protection locked="0"/>
    </xf>
    <xf numFmtId="0" fontId="30" fillId="8" borderId="39" xfId="6" applyFont="1" applyFill="1" applyBorder="1" applyAlignment="1" applyProtection="1">
      <alignment horizontal="left"/>
      <protection locked="0"/>
    </xf>
    <xf numFmtId="0" fontId="30" fillId="8" borderId="40" xfId="6" applyFont="1" applyFill="1" applyBorder="1" applyAlignment="1" applyProtection="1">
      <alignment horizontal="left"/>
      <protection locked="0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30" xfId="0" applyFont="1" applyFill="1" applyBorder="1" applyAlignment="1" applyProtection="1">
      <alignment horizontal="center" vertical="center" wrapText="1"/>
      <protection locked="0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165" fontId="26" fillId="8" borderId="1" xfId="6" applyNumberFormat="1" applyFont="1" applyFill="1" applyBorder="1" applyAlignment="1" applyProtection="1">
      <alignment horizontal="left"/>
      <protection locked="0"/>
    </xf>
    <xf numFmtId="165" fontId="26" fillId="8" borderId="2" xfId="6" applyNumberFormat="1" applyFont="1" applyFill="1" applyBorder="1" applyAlignment="1" applyProtection="1">
      <alignment horizontal="left"/>
      <protection locked="0"/>
    </xf>
    <xf numFmtId="0" fontId="23" fillId="2" borderId="36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34" fillId="4" borderId="18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10" fontId="30" fillId="7" borderId="58" xfId="3" applyNumberFormat="1" applyFont="1" applyFill="1" applyBorder="1" applyAlignment="1">
      <alignment horizontal="right" vertical="center"/>
    </xf>
    <xf numFmtId="10" fontId="30" fillId="7" borderId="55" xfId="3" applyNumberFormat="1" applyFont="1" applyFill="1" applyBorder="1" applyAlignment="1">
      <alignment horizontal="right" vertical="center"/>
    </xf>
    <xf numFmtId="10" fontId="27" fillId="7" borderId="4" xfId="3" applyNumberFormat="1" applyFont="1" applyFill="1" applyBorder="1" applyAlignment="1">
      <alignment horizontal="center" vertical="center"/>
    </xf>
    <xf numFmtId="37" fontId="27" fillId="2" borderId="6" xfId="2" applyNumberFormat="1" applyFont="1" applyFill="1" applyBorder="1" applyAlignment="1">
      <alignment horizontal="left" indent="1"/>
    </xf>
    <xf numFmtId="37" fontId="27" fillId="2" borderId="69" xfId="2" applyNumberFormat="1" applyFont="1" applyFill="1" applyBorder="1" applyAlignment="1">
      <alignment horizontal="left" indent="1"/>
    </xf>
    <xf numFmtId="0" fontId="23" fillId="2" borderId="59" xfId="6" applyFont="1" applyFill="1" applyBorder="1" applyAlignment="1">
      <alignment horizontal="left" indent="1"/>
    </xf>
    <xf numFmtId="0" fontId="23" fillId="2" borderId="6" xfId="6" applyFont="1" applyFill="1" applyBorder="1" applyAlignment="1">
      <alignment horizontal="left" indent="1"/>
    </xf>
    <xf numFmtId="37" fontId="30" fillId="2" borderId="51" xfId="1" applyNumberFormat="1" applyFont="1" applyFill="1" applyBorder="1" applyAlignment="1" applyProtection="1">
      <alignment horizontal="center" wrapText="1"/>
    </xf>
    <xf numFmtId="37" fontId="30" fillId="2" borderId="70" xfId="1" applyNumberFormat="1" applyFont="1" applyFill="1" applyBorder="1" applyAlignment="1" applyProtection="1">
      <alignment horizontal="center" wrapText="1"/>
    </xf>
    <xf numFmtId="37" fontId="30" fillId="2" borderId="71" xfId="1" applyNumberFormat="1" applyFont="1" applyFill="1" applyBorder="1" applyAlignment="1" applyProtection="1">
      <alignment horizontal="center" wrapText="1"/>
    </xf>
    <xf numFmtId="37" fontId="30" fillId="0" borderId="66" xfId="1" applyNumberFormat="1" applyFont="1" applyFill="1" applyBorder="1" applyAlignment="1" applyProtection="1">
      <alignment horizontal="center" wrapText="1"/>
    </xf>
    <xf numFmtId="37" fontId="30" fillId="0" borderId="67" xfId="1" applyNumberFormat="1" applyFont="1" applyFill="1" applyBorder="1" applyAlignment="1" applyProtection="1">
      <alignment horizontal="center" wrapText="1"/>
    </xf>
    <xf numFmtId="37" fontId="30" fillId="0" borderId="68" xfId="1" applyNumberFormat="1" applyFont="1" applyFill="1" applyBorder="1" applyAlignment="1" applyProtection="1">
      <alignment horizontal="center" wrapText="1"/>
    </xf>
    <xf numFmtId="37" fontId="30" fillId="0" borderId="1" xfId="1" applyNumberFormat="1" applyFont="1" applyFill="1" applyBorder="1" applyAlignment="1" applyProtection="1">
      <alignment horizontal="center" wrapText="1"/>
    </xf>
    <xf numFmtId="37" fontId="30" fillId="0" borderId="2" xfId="1" applyNumberFormat="1" applyFont="1" applyFill="1" applyBorder="1" applyAlignment="1" applyProtection="1">
      <alignment horizontal="center" wrapText="1"/>
    </xf>
    <xf numFmtId="37" fontId="30" fillId="0" borderId="65" xfId="1" applyNumberFormat="1" applyFont="1" applyFill="1" applyBorder="1" applyAlignment="1" applyProtection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6" xr:uid="{00000000-0005-0000-0000-000004000000}"/>
    <cellStyle name="Output" xfId="5" builtinId="21"/>
    <cellStyle name="Percent" xfId="3" builtinId="5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strike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A7F1A1"/>
      <color rgb="FFD9F2A0"/>
      <color rgb="FFDE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561975</xdr:colOff>
          <xdr:row>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9525</xdr:rowOff>
        </xdr:from>
        <xdr:to>
          <xdr:col>5</xdr:col>
          <xdr:colOff>447675</xdr:colOff>
          <xdr:row>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85725</xdr:rowOff>
        </xdr:from>
        <xdr:to>
          <xdr:col>6</xdr:col>
          <xdr:colOff>104775</xdr:colOff>
          <xdr:row>15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95250</xdr:rowOff>
        </xdr:from>
        <xdr:to>
          <xdr:col>4</xdr:col>
          <xdr:colOff>742950</xdr:colOff>
          <xdr:row>15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123825</xdr:rowOff>
        </xdr:from>
        <xdr:to>
          <xdr:col>4</xdr:col>
          <xdr:colOff>466725</xdr:colOff>
          <xdr:row>21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BC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123825</xdr:rowOff>
        </xdr:from>
        <xdr:to>
          <xdr:col>5</xdr:col>
          <xdr:colOff>190500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UPS #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257175</xdr:colOff>
      <xdr:row>21</xdr:row>
      <xdr:rowOff>0</xdr:rowOff>
    </xdr:from>
    <xdr:to>
      <xdr:col>13</xdr:col>
      <xdr:colOff>0</xdr:colOff>
      <xdr:row>21</xdr:row>
      <xdr:rowOff>161925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6743700" y="4429125"/>
          <a:ext cx="1295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.0000.542010.0000</a:t>
          </a:r>
        </a:p>
      </xdr:txBody>
    </xdr:sp>
    <xdr:clientData/>
  </xdr:twoCellAnchor>
  <xdr:twoCellAnchor>
    <xdr:from>
      <xdr:col>2</xdr:col>
      <xdr:colOff>1600200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4410075" y="392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Weight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171450</xdr:rowOff>
        </xdr:from>
        <xdr:to>
          <xdr:col>13</xdr:col>
          <xdr:colOff>85725</xdr:colOff>
          <xdr:row>19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171450</xdr:rowOff>
        </xdr:from>
        <xdr:to>
          <xdr:col>12</xdr:col>
          <xdr:colOff>438150</xdr:colOff>
          <xdr:row>19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15</xdr:row>
          <xdr:rowOff>95250</xdr:rowOff>
        </xdr:from>
        <xdr:to>
          <xdr:col>12</xdr:col>
          <xdr:colOff>419100</xdr:colOff>
          <xdr:row>15</xdr:row>
          <xdr:rowOff>304800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Delivery Appt Req'd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2748610</xdr:colOff>
      <xdr:row>25</xdr:row>
      <xdr:rowOff>129302</xdr:rowOff>
    </xdr:from>
    <xdr:to>
      <xdr:col>1</xdr:col>
      <xdr:colOff>3682060</xdr:colOff>
      <xdr:row>25</xdr:row>
      <xdr:rowOff>386477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128763" y="5928537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112216</xdr:colOff>
      <xdr:row>25</xdr:row>
      <xdr:rowOff>94247</xdr:rowOff>
    </xdr:from>
    <xdr:to>
      <xdr:col>1</xdr:col>
      <xdr:colOff>1245722</xdr:colOff>
      <xdr:row>25</xdr:row>
      <xdr:rowOff>399047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92369" y="5893482"/>
          <a:ext cx="113350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4884500</xdr:colOff>
      <xdr:row>25</xdr:row>
      <xdr:rowOff>136070</xdr:rowOff>
    </xdr:from>
    <xdr:to>
      <xdr:col>2</xdr:col>
      <xdr:colOff>207348</xdr:colOff>
      <xdr:row>25</xdr:row>
      <xdr:rowOff>414693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264653" y="5935305"/>
          <a:ext cx="875858" cy="2786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83458</xdr:colOff>
      <xdr:row>25</xdr:row>
      <xdr:rowOff>101340</xdr:rowOff>
    </xdr:from>
    <xdr:to>
      <xdr:col>3</xdr:col>
      <xdr:colOff>1150258</xdr:colOff>
      <xdr:row>25</xdr:row>
      <xdr:rowOff>362856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923764" y="5900575"/>
          <a:ext cx="1066800" cy="261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25</xdr:row>
      <xdr:rowOff>123824</xdr:rowOff>
    </xdr:from>
    <xdr:to>
      <xdr:col>7</xdr:col>
      <xdr:colOff>57150</xdr:colOff>
      <xdr:row>25</xdr:row>
      <xdr:rowOff>419099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410700" y="6134099"/>
          <a:ext cx="904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23</xdr:row>
          <xdr:rowOff>38100</xdr:rowOff>
        </xdr:from>
        <xdr:to>
          <xdr:col>0</xdr:col>
          <xdr:colOff>838200</xdr:colOff>
          <xdr:row>25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68179</xdr:colOff>
      <xdr:row>0</xdr:row>
      <xdr:rowOff>33754</xdr:rowOff>
    </xdr:from>
    <xdr:to>
      <xdr:col>1</xdr:col>
      <xdr:colOff>669759</xdr:colOff>
      <xdr:row>3</xdr:row>
      <xdr:rowOff>134018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" y="33754"/>
          <a:ext cx="1979530" cy="646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5"/>
  <sheetViews>
    <sheetView tabSelected="1" view="pageBreakPreview" topLeftCell="A15" zoomScaleNormal="100" zoomScaleSheetLayoutView="100" workbookViewId="0">
      <selection activeCell="F79" sqref="F79"/>
    </sheetView>
  </sheetViews>
  <sheetFormatPr defaultColWidth="1.7109375" defaultRowHeight="12.75"/>
  <cols>
    <col min="1" max="1" width="19.7109375" style="17" customWidth="1"/>
    <col min="2" max="2" width="79.42578125" style="17" customWidth="1"/>
    <col min="3" max="3" width="13" style="17" customWidth="1"/>
    <col min="4" max="4" width="19.28515625" style="17" customWidth="1"/>
    <col min="5" max="5" width="12.42578125" style="17" customWidth="1"/>
    <col min="6" max="6" width="11.28515625" style="17" customWidth="1"/>
    <col min="7" max="10" width="1.7109375" style="17" customWidth="1"/>
    <col min="11" max="11" width="2.7109375" style="17" customWidth="1"/>
    <col min="12" max="12" width="1.7109375" style="17" customWidth="1"/>
    <col min="13" max="13" width="13.140625" style="17" customWidth="1"/>
    <col min="14" max="14" width="13.140625" customWidth="1"/>
    <col min="15" max="20" width="13.140625" hidden="1" customWidth="1"/>
    <col min="21" max="22" width="1.7109375" hidden="1" customWidth="1"/>
    <col min="23" max="28" width="1.7109375" customWidth="1"/>
    <col min="29" max="29" width="2.140625" customWidth="1"/>
    <col min="30" max="30" width="6.140625" customWidth="1"/>
    <col min="31" max="49" width="1.7109375" customWidth="1"/>
  </cols>
  <sheetData>
    <row r="1" spans="1:16" ht="16.5" customHeight="1">
      <c r="A1" s="118" t="s">
        <v>256</v>
      </c>
      <c r="B1" s="119"/>
      <c r="C1" s="119"/>
      <c r="D1" s="119"/>
      <c r="E1" s="119"/>
      <c r="F1" s="124" t="s">
        <v>13</v>
      </c>
      <c r="G1" s="124"/>
      <c r="H1" s="124"/>
      <c r="I1" s="124"/>
      <c r="J1" s="124"/>
      <c r="K1" s="124"/>
      <c r="L1" s="124"/>
      <c r="M1" s="124"/>
    </row>
    <row r="2" spans="1:16" ht="14.25" customHeight="1">
      <c r="A2" s="120"/>
      <c r="B2" s="121"/>
      <c r="C2" s="121"/>
      <c r="D2" s="121"/>
      <c r="E2" s="121"/>
      <c r="F2" s="125"/>
      <c r="G2" s="125"/>
      <c r="H2" s="125"/>
      <c r="I2" s="125"/>
      <c r="J2" s="125"/>
      <c r="K2" s="125"/>
      <c r="L2" s="125"/>
      <c r="M2" s="125"/>
    </row>
    <row r="3" spans="1:16" ht="12.75" customHeight="1">
      <c r="A3" s="122"/>
      <c r="B3" s="123"/>
      <c r="C3" s="123"/>
      <c r="D3" s="123"/>
      <c r="E3" s="123"/>
      <c r="F3" s="126"/>
      <c r="G3" s="126"/>
      <c r="H3" s="126"/>
      <c r="I3" s="126"/>
      <c r="J3" s="126"/>
      <c r="K3" s="126"/>
      <c r="L3" s="126"/>
      <c r="M3" s="126"/>
    </row>
    <row r="4" spans="1:16" s="2" customFormat="1">
      <c r="A4" s="1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s="2" customFormat="1">
      <c r="A5" s="20" t="s">
        <v>45</v>
      </c>
      <c r="B5" s="98"/>
      <c r="C5" s="13"/>
      <c r="D5" s="12" t="s">
        <v>30</v>
      </c>
      <c r="E5" s="99"/>
      <c r="F5" s="13"/>
      <c r="G5" s="12" t="s">
        <v>31</v>
      </c>
      <c r="H5" s="129"/>
      <c r="I5" s="129"/>
      <c r="J5" s="129"/>
      <c r="K5" s="129"/>
      <c r="L5" s="129"/>
      <c r="M5" s="129"/>
    </row>
    <row r="6" spans="1:16" s="2" customFormat="1" ht="13.5" thickBo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s="2" customFormat="1" ht="14.25" thickTop="1" thickBot="1">
      <c r="A7" s="132" t="s">
        <v>35</v>
      </c>
      <c r="B7" s="133"/>
      <c r="C7" s="134"/>
      <c r="D7" s="130" t="s">
        <v>26</v>
      </c>
      <c r="E7" s="131"/>
      <c r="F7" s="131"/>
      <c r="G7" s="131"/>
      <c r="H7" s="131"/>
      <c r="I7" s="131"/>
      <c r="J7" s="131"/>
      <c r="K7" s="131"/>
      <c r="L7" s="131"/>
      <c r="M7" s="131"/>
    </row>
    <row r="8" spans="1:16" s="2" customFormat="1" ht="27.75" customHeight="1" thickTop="1">
      <c r="A8" s="71" t="s">
        <v>22</v>
      </c>
      <c r="B8" s="135"/>
      <c r="C8" s="136"/>
      <c r="D8" s="64" t="s">
        <v>1</v>
      </c>
      <c r="E8" s="127"/>
      <c r="F8" s="128"/>
      <c r="G8" s="128"/>
      <c r="H8" s="128"/>
      <c r="I8" s="128"/>
      <c r="J8" s="128"/>
      <c r="K8" s="128"/>
      <c r="L8" s="128"/>
      <c r="M8" s="128"/>
    </row>
    <row r="9" spans="1:16" s="2" customFormat="1" ht="24">
      <c r="A9" s="72" t="s">
        <v>25</v>
      </c>
      <c r="B9" s="147"/>
      <c r="C9" s="148"/>
      <c r="D9" s="65" t="s">
        <v>33</v>
      </c>
      <c r="E9" s="21" t="s">
        <v>32</v>
      </c>
      <c r="F9" s="22"/>
      <c r="G9" s="76"/>
      <c r="H9" s="76"/>
      <c r="I9" s="76"/>
      <c r="J9" s="76"/>
      <c r="K9" s="76"/>
      <c r="L9" s="76"/>
      <c r="M9" s="76"/>
    </row>
    <row r="10" spans="1:16" s="2" customFormat="1" ht="19.5" customHeight="1">
      <c r="A10" s="72" t="s">
        <v>24</v>
      </c>
      <c r="B10" s="147"/>
      <c r="C10" s="148"/>
      <c r="D10" s="66" t="s">
        <v>12</v>
      </c>
      <c r="E10" s="77"/>
      <c r="F10" s="76"/>
      <c r="G10" s="137" t="s">
        <v>36</v>
      </c>
      <c r="H10" s="138"/>
      <c r="I10" s="138"/>
      <c r="J10" s="138"/>
      <c r="K10" s="139"/>
      <c r="L10" s="142" t="s">
        <v>61</v>
      </c>
      <c r="M10" s="143"/>
      <c r="N10" s="24"/>
      <c r="P10" s="23"/>
    </row>
    <row r="11" spans="1:16" s="2" customFormat="1" ht="18" customHeight="1">
      <c r="A11" s="72" t="s">
        <v>16</v>
      </c>
      <c r="B11" s="147"/>
      <c r="C11" s="148"/>
      <c r="D11" s="67" t="s">
        <v>6</v>
      </c>
      <c r="E11" s="115"/>
      <c r="F11" s="116"/>
      <c r="G11" s="116"/>
      <c r="H11" s="116"/>
      <c r="I11" s="116"/>
      <c r="J11" s="116"/>
      <c r="K11" s="116"/>
      <c r="L11" s="116"/>
      <c r="M11" s="116"/>
    </row>
    <row r="12" spans="1:16" s="2" customFormat="1" ht="15.75" customHeight="1">
      <c r="A12" s="73" t="s">
        <v>23</v>
      </c>
      <c r="B12" s="147"/>
      <c r="C12" s="148"/>
      <c r="D12" s="68" t="s">
        <v>7</v>
      </c>
      <c r="E12" s="150"/>
      <c r="F12" s="151"/>
      <c r="G12" s="151"/>
      <c r="H12" s="151"/>
      <c r="I12" s="151"/>
      <c r="J12" s="151"/>
      <c r="K12" s="151"/>
      <c r="L12" s="151"/>
      <c r="M12" s="151"/>
    </row>
    <row r="13" spans="1:16" s="2" customFormat="1" ht="15.75" customHeight="1">
      <c r="A13" s="74" t="s">
        <v>2</v>
      </c>
      <c r="B13" s="147"/>
      <c r="C13" s="148"/>
      <c r="D13" s="68" t="s">
        <v>2</v>
      </c>
      <c r="E13" s="150"/>
      <c r="F13" s="151"/>
      <c r="G13" s="151"/>
      <c r="H13" s="151"/>
      <c r="I13" s="151"/>
      <c r="J13" s="151"/>
      <c r="K13" s="151"/>
      <c r="L13" s="151"/>
      <c r="M13" s="151"/>
    </row>
    <row r="14" spans="1:16" s="2" customFormat="1" ht="18.75" customHeight="1">
      <c r="A14" s="75" t="s">
        <v>3</v>
      </c>
      <c r="B14" s="147"/>
      <c r="C14" s="148"/>
      <c r="D14" s="69" t="s">
        <v>11</v>
      </c>
      <c r="E14" s="152"/>
      <c r="F14" s="153"/>
      <c r="G14" s="153"/>
      <c r="H14" s="153"/>
      <c r="I14" s="153"/>
      <c r="J14" s="153"/>
      <c r="K14" s="153"/>
      <c r="L14" s="153"/>
      <c r="M14" s="153"/>
    </row>
    <row r="15" spans="1:16" s="2" customFormat="1" ht="16.5" customHeight="1">
      <c r="A15" s="75" t="s">
        <v>10</v>
      </c>
      <c r="B15" s="149"/>
      <c r="C15" s="148"/>
      <c r="D15" s="70" t="s">
        <v>8</v>
      </c>
      <c r="E15" s="174"/>
      <c r="F15" s="175"/>
      <c r="G15" s="175"/>
      <c r="H15" s="175"/>
      <c r="I15" s="175"/>
      <c r="J15" s="175"/>
      <c r="K15" s="175"/>
      <c r="L15" s="175"/>
      <c r="M15" s="175"/>
    </row>
    <row r="16" spans="1:16" s="2" customFormat="1" ht="26.25" customHeight="1">
      <c r="A16" s="72" t="s">
        <v>38</v>
      </c>
      <c r="B16" s="140"/>
      <c r="C16" s="141"/>
      <c r="D16" s="168" t="s">
        <v>4</v>
      </c>
      <c r="E16" s="78"/>
      <c r="F16" s="78"/>
      <c r="G16" s="78"/>
      <c r="H16" s="78"/>
      <c r="I16" s="78"/>
      <c r="J16" s="78"/>
      <c r="K16" s="78"/>
      <c r="L16" s="78"/>
      <c r="M16" s="78"/>
    </row>
    <row r="17" spans="1:20" s="2" customFormat="1" ht="14.25" customHeight="1">
      <c r="A17" s="75" t="s">
        <v>9</v>
      </c>
      <c r="B17" s="140"/>
      <c r="C17" s="141"/>
      <c r="D17" s="168"/>
      <c r="E17" s="79" t="s">
        <v>17</v>
      </c>
      <c r="F17" s="80">
        <f>SUM(O28:O140)</f>
        <v>0</v>
      </c>
      <c r="G17" s="137" t="s">
        <v>37</v>
      </c>
      <c r="H17" s="138"/>
      <c r="I17" s="138"/>
      <c r="J17" s="138"/>
      <c r="K17" s="139"/>
      <c r="L17" s="117"/>
      <c r="M17" s="117"/>
    </row>
    <row r="18" spans="1:20" s="2" customFormat="1" ht="14.25">
      <c r="A18" s="75" t="s">
        <v>14</v>
      </c>
      <c r="B18" s="149"/>
      <c r="C18" s="141"/>
      <c r="D18" s="168"/>
      <c r="E18" s="81" t="s">
        <v>27</v>
      </c>
      <c r="F18" s="82">
        <f>SUM(S28:S141)</f>
        <v>0</v>
      </c>
      <c r="G18" s="144"/>
      <c r="H18" s="145"/>
      <c r="I18" s="145"/>
      <c r="J18" s="145"/>
      <c r="K18" s="146"/>
      <c r="L18" s="117"/>
      <c r="M18" s="117"/>
    </row>
    <row r="19" spans="1:20" s="2" customFormat="1" ht="14.25" customHeight="1">
      <c r="A19" s="159" t="s">
        <v>63</v>
      </c>
      <c r="B19" s="160"/>
      <c r="C19" s="161"/>
      <c r="D19" s="168"/>
      <c r="E19" s="83" t="s">
        <v>28</v>
      </c>
      <c r="F19" s="84">
        <f>SUM(T28:T141)</f>
        <v>0</v>
      </c>
      <c r="G19" s="156" t="s">
        <v>29</v>
      </c>
      <c r="H19" s="157"/>
      <c r="I19" s="157"/>
      <c r="J19" s="157"/>
      <c r="K19" s="158"/>
      <c r="L19" s="169"/>
      <c r="M19" s="169"/>
      <c r="O19" s="2" t="s">
        <v>39</v>
      </c>
    </row>
    <row r="20" spans="1:20" s="2" customFormat="1">
      <c r="A20" s="162"/>
      <c r="B20" s="163"/>
      <c r="C20" s="164"/>
      <c r="D20" s="178" t="s">
        <v>5</v>
      </c>
      <c r="E20" s="85"/>
      <c r="F20" s="86"/>
      <c r="G20" s="86"/>
      <c r="H20" s="86"/>
      <c r="I20" s="86"/>
      <c r="J20" s="86"/>
      <c r="K20" s="86"/>
      <c r="L20" s="86"/>
      <c r="M20" s="86"/>
    </row>
    <row r="21" spans="1:20" s="2" customFormat="1">
      <c r="A21" s="162"/>
      <c r="B21" s="163"/>
      <c r="C21" s="164"/>
      <c r="D21" s="179"/>
      <c r="E21" s="87"/>
      <c r="F21" s="88"/>
      <c r="G21" s="88"/>
      <c r="H21" s="88"/>
      <c r="I21" s="88"/>
      <c r="J21" s="88"/>
      <c r="K21" s="88"/>
      <c r="L21" s="88"/>
      <c r="M21" s="88"/>
    </row>
    <row r="22" spans="1:20" s="2" customFormat="1" ht="13.5" thickBot="1">
      <c r="A22" s="165"/>
      <c r="B22" s="166"/>
      <c r="C22" s="167"/>
      <c r="D22" s="180"/>
      <c r="E22" s="89"/>
      <c r="F22" s="176"/>
      <c r="G22" s="177"/>
      <c r="H22" s="177"/>
      <c r="I22" s="177"/>
      <c r="J22" s="177"/>
      <c r="K22" s="177"/>
      <c r="L22" s="177"/>
      <c r="M22" s="177"/>
    </row>
    <row r="23" spans="1:20" s="2" customFormat="1" ht="13.5" thickTop="1">
      <c r="A23" s="17" t="s">
        <v>0</v>
      </c>
      <c r="B23" s="13"/>
      <c r="C23" s="13"/>
      <c r="D23" s="13"/>
      <c r="E23" s="19"/>
      <c r="F23" s="19"/>
      <c r="G23" s="13"/>
      <c r="H23" s="13"/>
      <c r="I23" s="13"/>
      <c r="J23" s="13"/>
      <c r="K23" s="13"/>
      <c r="L23" s="13"/>
      <c r="M23" s="13"/>
    </row>
    <row r="24" spans="1:20" s="2" customFormat="1" ht="12.75" customHeight="1">
      <c r="A24" s="170"/>
      <c r="B24" s="172" t="s">
        <v>62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</row>
    <row r="25" spans="1:20" s="2" customFormat="1" ht="22.5" customHeight="1">
      <c r="A25" s="171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20" s="10" customFormat="1" ht="40.5" customHeight="1" thickBot="1">
      <c r="A26" s="25" t="s">
        <v>42</v>
      </c>
      <c r="B26" s="26" t="s">
        <v>69</v>
      </c>
      <c r="C26" s="27" t="s">
        <v>43</v>
      </c>
      <c r="D26" s="15"/>
      <c r="E26" s="27" t="s">
        <v>44</v>
      </c>
      <c r="F26" s="15"/>
      <c r="G26" s="16"/>
      <c r="H26" s="16"/>
      <c r="I26" s="16"/>
      <c r="J26" s="16"/>
      <c r="K26" s="16"/>
      <c r="L26" s="16"/>
      <c r="M26" s="16"/>
    </row>
    <row r="27" spans="1:20" s="9" customFormat="1" ht="48" thickBot="1">
      <c r="A27" s="28" t="s">
        <v>52</v>
      </c>
      <c r="B27" s="106" t="s">
        <v>51</v>
      </c>
      <c r="C27" s="29" t="s">
        <v>50</v>
      </c>
      <c r="D27" s="29" t="s">
        <v>49</v>
      </c>
      <c r="E27" s="30" t="s">
        <v>48</v>
      </c>
      <c r="F27" s="30" t="s">
        <v>34</v>
      </c>
      <c r="G27" s="154" t="s">
        <v>47</v>
      </c>
      <c r="H27" s="155"/>
      <c r="I27" s="155"/>
      <c r="J27" s="155"/>
      <c r="K27" s="155"/>
      <c r="L27" s="155"/>
      <c r="M27" s="31" t="s">
        <v>46</v>
      </c>
      <c r="O27" s="3" t="s">
        <v>17</v>
      </c>
      <c r="P27" s="3" t="s">
        <v>20</v>
      </c>
      <c r="Q27" s="3" t="s">
        <v>18</v>
      </c>
      <c r="S27" s="4" t="s">
        <v>21</v>
      </c>
      <c r="T27" s="4" t="s">
        <v>19</v>
      </c>
    </row>
    <row r="28" spans="1:20" s="6" customFormat="1" ht="16.5" customHeight="1">
      <c r="A28" s="54" t="s">
        <v>86</v>
      </c>
      <c r="B28" s="55" t="s">
        <v>87</v>
      </c>
      <c r="C28" s="58">
        <v>18.690000000000001</v>
      </c>
      <c r="D28" s="58">
        <v>7.99</v>
      </c>
      <c r="E28" s="59">
        <v>6</v>
      </c>
      <c r="F28" s="90"/>
      <c r="G28" s="112">
        <f>F28*E28</f>
        <v>0</v>
      </c>
      <c r="H28" s="113"/>
      <c r="I28" s="113"/>
      <c r="J28" s="113"/>
      <c r="K28" s="113"/>
      <c r="L28" s="114"/>
      <c r="M28" s="63">
        <f>G28*D28</f>
        <v>0</v>
      </c>
      <c r="O28" s="5">
        <f>F28</f>
        <v>0</v>
      </c>
      <c r="P28" s="8">
        <v>0.17660000000000001</v>
      </c>
      <c r="Q28" s="8">
        <v>6.25</v>
      </c>
      <c r="S28" s="7">
        <f>P28*O28</f>
        <v>0</v>
      </c>
      <c r="T28" s="7">
        <f>Q28*O28</f>
        <v>0</v>
      </c>
    </row>
    <row r="29" spans="1:20" s="6" customFormat="1" ht="16.5" customHeight="1">
      <c r="A29" s="54" t="s">
        <v>88</v>
      </c>
      <c r="B29" s="55" t="s">
        <v>87</v>
      </c>
      <c r="C29" s="61">
        <v>18.690000000000001</v>
      </c>
      <c r="D29" s="61">
        <v>7.99</v>
      </c>
      <c r="E29" s="62">
        <v>2</v>
      </c>
      <c r="F29" s="90"/>
      <c r="G29" s="112">
        <f t="shared" ref="G29:G101" si="0">F29*E29</f>
        <v>0</v>
      </c>
      <c r="H29" s="113"/>
      <c r="I29" s="113"/>
      <c r="J29" s="113"/>
      <c r="K29" s="113"/>
      <c r="L29" s="114"/>
      <c r="M29" s="63">
        <f t="shared" ref="M29" si="1">G29*D29</f>
        <v>0</v>
      </c>
      <c r="O29" s="5">
        <f>F29</f>
        <v>0</v>
      </c>
      <c r="P29" s="8">
        <v>0.18360000000000001</v>
      </c>
      <c r="Q29" s="8">
        <v>2.35</v>
      </c>
      <c r="S29" s="7">
        <f>P29*O29</f>
        <v>0</v>
      </c>
      <c r="T29" s="7">
        <f t="shared" ref="T29" si="2">Q29*O29</f>
        <v>0</v>
      </c>
    </row>
    <row r="30" spans="1:20" s="6" customFormat="1" ht="16.5" customHeight="1">
      <c r="A30" s="102" t="s">
        <v>90</v>
      </c>
      <c r="B30" s="94" t="s">
        <v>89</v>
      </c>
      <c r="C30" s="58">
        <v>19.79</v>
      </c>
      <c r="D30" s="58">
        <v>10.99</v>
      </c>
      <c r="E30" s="59">
        <v>2</v>
      </c>
      <c r="F30" s="90"/>
      <c r="G30" s="112">
        <f t="shared" si="0"/>
        <v>0</v>
      </c>
      <c r="H30" s="113"/>
      <c r="I30" s="113"/>
      <c r="J30" s="113"/>
      <c r="K30" s="113"/>
      <c r="L30" s="114"/>
      <c r="M30" s="60">
        <f t="shared" ref="M30:M35" si="3">G30*D30</f>
        <v>0</v>
      </c>
      <c r="O30" s="5">
        <f t="shared" ref="O30:O35" si="4">F30</f>
        <v>0</v>
      </c>
      <c r="P30" s="8">
        <v>0.36020000000000002</v>
      </c>
      <c r="Q30" s="8">
        <v>2.96</v>
      </c>
      <c r="S30" s="7">
        <f t="shared" ref="S30:S35" si="5">P30*O30</f>
        <v>0</v>
      </c>
      <c r="T30" s="7">
        <f t="shared" ref="T30:T35" si="6">Q30*O30</f>
        <v>0</v>
      </c>
    </row>
    <row r="31" spans="1:20" s="6" customFormat="1" ht="16.5" customHeight="1">
      <c r="A31" s="54" t="s">
        <v>92</v>
      </c>
      <c r="B31" s="107" t="s">
        <v>91</v>
      </c>
      <c r="C31" s="58">
        <v>19.79</v>
      </c>
      <c r="D31" s="58">
        <v>10.99</v>
      </c>
      <c r="E31" s="59">
        <v>2</v>
      </c>
      <c r="F31" s="90"/>
      <c r="G31" s="112">
        <f t="shared" si="0"/>
        <v>0</v>
      </c>
      <c r="H31" s="113"/>
      <c r="I31" s="113"/>
      <c r="J31" s="113"/>
      <c r="K31" s="113"/>
      <c r="L31" s="114"/>
      <c r="M31" s="60">
        <f t="shared" si="3"/>
        <v>0</v>
      </c>
      <c r="O31" s="5">
        <f t="shared" si="4"/>
        <v>0</v>
      </c>
      <c r="P31" s="8">
        <v>0.36020000000000002</v>
      </c>
      <c r="Q31" s="8">
        <v>2.96</v>
      </c>
      <c r="S31" s="7">
        <f t="shared" si="5"/>
        <v>0</v>
      </c>
      <c r="T31" s="7">
        <f t="shared" si="6"/>
        <v>0</v>
      </c>
    </row>
    <row r="32" spans="1:20" s="6" customFormat="1" ht="16.5" customHeight="1">
      <c r="A32" s="54" t="s">
        <v>95</v>
      </c>
      <c r="B32" s="94" t="s">
        <v>93</v>
      </c>
      <c r="C32" s="61">
        <v>21.99</v>
      </c>
      <c r="D32" s="61">
        <v>10.99</v>
      </c>
      <c r="E32" s="62">
        <v>2</v>
      </c>
      <c r="F32" s="90"/>
      <c r="G32" s="112">
        <f t="shared" si="0"/>
        <v>0</v>
      </c>
      <c r="H32" s="113"/>
      <c r="I32" s="113"/>
      <c r="J32" s="113"/>
      <c r="K32" s="113"/>
      <c r="L32" s="114"/>
      <c r="M32" s="63">
        <f t="shared" si="3"/>
        <v>0</v>
      </c>
      <c r="O32" s="5">
        <f t="shared" si="4"/>
        <v>0</v>
      </c>
      <c r="P32" s="8">
        <v>0.29310000000000003</v>
      </c>
      <c r="Q32" s="8">
        <v>4.37</v>
      </c>
      <c r="S32" s="7">
        <f t="shared" si="5"/>
        <v>0</v>
      </c>
      <c r="T32" s="7">
        <f t="shared" si="6"/>
        <v>0</v>
      </c>
    </row>
    <row r="33" spans="1:20" s="6" customFormat="1" ht="18" customHeight="1">
      <c r="A33" s="54" t="s">
        <v>96</v>
      </c>
      <c r="B33" s="105" t="s">
        <v>94</v>
      </c>
      <c r="C33" s="58">
        <v>14.29</v>
      </c>
      <c r="D33" s="58">
        <v>6.99</v>
      </c>
      <c r="E33" s="59">
        <v>2</v>
      </c>
      <c r="F33" s="90"/>
      <c r="G33" s="112">
        <f t="shared" si="0"/>
        <v>0</v>
      </c>
      <c r="H33" s="113"/>
      <c r="I33" s="113"/>
      <c r="J33" s="113"/>
      <c r="K33" s="113"/>
      <c r="L33" s="114"/>
      <c r="M33" s="60">
        <f t="shared" si="3"/>
        <v>0</v>
      </c>
      <c r="O33" s="5">
        <f t="shared" si="4"/>
        <v>0</v>
      </c>
      <c r="P33" s="8">
        <v>0.15540000000000001</v>
      </c>
      <c r="Q33" s="8">
        <v>2.85</v>
      </c>
      <c r="S33" s="7">
        <f t="shared" si="5"/>
        <v>0</v>
      </c>
      <c r="T33" s="7">
        <f t="shared" si="6"/>
        <v>0</v>
      </c>
    </row>
    <row r="34" spans="1:20" s="6" customFormat="1" ht="16.5" customHeight="1">
      <c r="A34" s="54" t="s">
        <v>140</v>
      </c>
      <c r="B34" s="105" t="s">
        <v>141</v>
      </c>
      <c r="C34" s="58">
        <v>23.74</v>
      </c>
      <c r="D34" s="58">
        <v>9.99</v>
      </c>
      <c r="E34" s="59">
        <v>4</v>
      </c>
      <c r="F34" s="90"/>
      <c r="G34" s="112">
        <f t="shared" si="0"/>
        <v>0</v>
      </c>
      <c r="H34" s="113"/>
      <c r="I34" s="113"/>
      <c r="J34" s="113"/>
      <c r="K34" s="113"/>
      <c r="L34" s="114"/>
      <c r="M34" s="60">
        <f t="shared" si="3"/>
        <v>0</v>
      </c>
      <c r="O34" s="5">
        <f t="shared" si="4"/>
        <v>0</v>
      </c>
      <c r="P34" s="8">
        <v>0.12709999999999999</v>
      </c>
      <c r="Q34" s="8">
        <v>6</v>
      </c>
      <c r="S34" s="7">
        <f t="shared" si="5"/>
        <v>0</v>
      </c>
      <c r="T34" s="7">
        <f t="shared" si="6"/>
        <v>0</v>
      </c>
    </row>
    <row r="35" spans="1:20" s="6" customFormat="1" ht="16.5" customHeight="1">
      <c r="A35" s="54" t="s">
        <v>97</v>
      </c>
      <c r="B35" s="94" t="s">
        <v>98</v>
      </c>
      <c r="C35" s="58">
        <v>12.09</v>
      </c>
      <c r="D35" s="58">
        <v>5.99</v>
      </c>
      <c r="E35" s="59">
        <v>2</v>
      </c>
      <c r="F35" s="90"/>
      <c r="G35" s="112">
        <f t="shared" si="0"/>
        <v>0</v>
      </c>
      <c r="H35" s="113"/>
      <c r="I35" s="113"/>
      <c r="J35" s="113"/>
      <c r="K35" s="113"/>
      <c r="L35" s="114"/>
      <c r="M35" s="60">
        <f t="shared" si="3"/>
        <v>0</v>
      </c>
      <c r="O35" s="5">
        <f t="shared" si="4"/>
        <v>0</v>
      </c>
      <c r="P35" s="8">
        <v>0.17660000000000001</v>
      </c>
      <c r="Q35" s="8">
        <v>4.43</v>
      </c>
      <c r="S35" s="7">
        <f t="shared" si="5"/>
        <v>0</v>
      </c>
      <c r="T35" s="7">
        <f t="shared" si="6"/>
        <v>0</v>
      </c>
    </row>
    <row r="36" spans="1:20" s="6" customFormat="1" ht="16.5" customHeight="1">
      <c r="A36" s="54" t="s">
        <v>100</v>
      </c>
      <c r="B36" s="94" t="s">
        <v>99</v>
      </c>
      <c r="C36" s="58">
        <v>12.09</v>
      </c>
      <c r="D36" s="58">
        <v>5.99</v>
      </c>
      <c r="E36" s="59">
        <v>2</v>
      </c>
      <c r="F36" s="90"/>
      <c r="G36" s="112">
        <f t="shared" si="0"/>
        <v>0</v>
      </c>
      <c r="H36" s="113"/>
      <c r="I36" s="113"/>
      <c r="J36" s="113"/>
      <c r="K36" s="113"/>
      <c r="L36" s="114"/>
      <c r="M36" s="63">
        <f t="shared" ref="M36:M39" si="7">G36*D36</f>
        <v>0</v>
      </c>
      <c r="O36" s="5">
        <f t="shared" ref="O36" si="8">F36</f>
        <v>0</v>
      </c>
      <c r="P36" s="8">
        <v>0.2366</v>
      </c>
      <c r="Q36" s="8">
        <v>2.64</v>
      </c>
      <c r="S36" s="11">
        <f t="shared" ref="S36:S44" si="9">P36*O36</f>
        <v>0</v>
      </c>
      <c r="T36" s="11">
        <f t="shared" ref="T36:T44" si="10">Q36*O36</f>
        <v>0</v>
      </c>
    </row>
    <row r="37" spans="1:20" s="6" customFormat="1" ht="16.5" customHeight="1">
      <c r="A37" s="101" t="s">
        <v>102</v>
      </c>
      <c r="B37" s="105" t="s">
        <v>101</v>
      </c>
      <c r="C37" s="58">
        <v>29.99</v>
      </c>
      <c r="D37" s="58">
        <v>14.99</v>
      </c>
      <c r="E37" s="59">
        <v>2</v>
      </c>
      <c r="F37" s="90"/>
      <c r="G37" s="112">
        <f t="shared" ref="G37" si="11">F37*E37</f>
        <v>0</v>
      </c>
      <c r="H37" s="113"/>
      <c r="I37" s="113"/>
      <c r="J37" s="113"/>
      <c r="K37" s="113"/>
      <c r="L37" s="114"/>
      <c r="M37" s="63">
        <f t="shared" ref="M37:M38" si="12">G37*D37</f>
        <v>0</v>
      </c>
      <c r="O37" s="5">
        <f t="shared" ref="O37" si="13">F37</f>
        <v>0</v>
      </c>
      <c r="P37" s="8">
        <v>0.60740000000000005</v>
      </c>
      <c r="Q37" s="8">
        <v>5.0999999999999996</v>
      </c>
      <c r="S37" s="11">
        <f t="shared" ref="S37" si="14">P37*O37</f>
        <v>0</v>
      </c>
      <c r="T37" s="11">
        <f>Q37*O37</f>
        <v>0</v>
      </c>
    </row>
    <row r="38" spans="1:20" s="6" customFormat="1" ht="16.5" customHeight="1">
      <c r="A38" s="54" t="s">
        <v>104</v>
      </c>
      <c r="B38" s="94" t="s">
        <v>103</v>
      </c>
      <c r="C38" s="58">
        <v>19.79</v>
      </c>
      <c r="D38" s="58">
        <v>8.99</v>
      </c>
      <c r="E38" s="59">
        <v>6</v>
      </c>
      <c r="F38" s="90"/>
      <c r="G38" s="112">
        <f t="shared" ref="G38" si="15">F38*E38</f>
        <v>0</v>
      </c>
      <c r="H38" s="113"/>
      <c r="I38" s="113"/>
      <c r="J38" s="113"/>
      <c r="K38" s="113"/>
      <c r="L38" s="114"/>
      <c r="M38" s="63">
        <f t="shared" si="12"/>
        <v>0</v>
      </c>
      <c r="O38" s="5">
        <f>F38</f>
        <v>0</v>
      </c>
      <c r="P38" s="8">
        <v>0.13070000000000001</v>
      </c>
      <c r="Q38" s="8">
        <v>9.8800000000000008</v>
      </c>
      <c r="S38" s="11">
        <f>P38*O38</f>
        <v>0</v>
      </c>
      <c r="T38" s="11">
        <f>Q38*O38</f>
        <v>0</v>
      </c>
    </row>
    <row r="39" spans="1:20" s="6" customFormat="1" ht="16.5" customHeight="1">
      <c r="A39" s="54" t="s">
        <v>106</v>
      </c>
      <c r="B39" s="105" t="s">
        <v>105</v>
      </c>
      <c r="C39" s="58">
        <v>31.24</v>
      </c>
      <c r="D39" s="58">
        <v>11.99</v>
      </c>
      <c r="E39" s="62">
        <v>2</v>
      </c>
      <c r="F39" s="90"/>
      <c r="G39" s="112">
        <f t="shared" si="0"/>
        <v>0</v>
      </c>
      <c r="H39" s="113"/>
      <c r="I39" s="113"/>
      <c r="J39" s="113"/>
      <c r="K39" s="113"/>
      <c r="L39" s="114"/>
      <c r="M39" s="63">
        <f t="shared" si="7"/>
        <v>0</v>
      </c>
      <c r="O39" s="5">
        <f>F39</f>
        <v>0</v>
      </c>
      <c r="P39" s="8">
        <v>0.45200000000000001</v>
      </c>
      <c r="Q39" s="8">
        <v>3.77</v>
      </c>
      <c r="S39" s="11">
        <f t="shared" si="9"/>
        <v>0</v>
      </c>
      <c r="T39" s="11">
        <f t="shared" si="10"/>
        <v>0</v>
      </c>
    </row>
    <row r="40" spans="1:20" s="6" customFormat="1" ht="16.5" customHeight="1">
      <c r="A40" s="54" t="s">
        <v>107</v>
      </c>
      <c r="B40" s="94" t="s">
        <v>108</v>
      </c>
      <c r="C40" s="58">
        <v>16.489999999999998</v>
      </c>
      <c r="D40" s="58">
        <v>6.99</v>
      </c>
      <c r="E40" s="59">
        <v>4</v>
      </c>
      <c r="F40" s="90"/>
      <c r="G40" s="112">
        <f t="shared" si="0"/>
        <v>0</v>
      </c>
      <c r="H40" s="113"/>
      <c r="I40" s="113"/>
      <c r="J40" s="113"/>
      <c r="K40" s="113"/>
      <c r="L40" s="114"/>
      <c r="M40" s="60">
        <f>G40*D40</f>
        <v>0</v>
      </c>
      <c r="O40" s="5">
        <f>F40</f>
        <v>0</v>
      </c>
      <c r="P40" s="8">
        <v>0.13420000000000001</v>
      </c>
      <c r="Q40" s="8">
        <v>3.7</v>
      </c>
      <c r="S40" s="7">
        <f t="shared" si="9"/>
        <v>0</v>
      </c>
      <c r="T40" s="7">
        <f t="shared" si="10"/>
        <v>0</v>
      </c>
    </row>
    <row r="41" spans="1:20" s="6" customFormat="1" ht="16.5" customHeight="1">
      <c r="A41" s="54" t="s">
        <v>142</v>
      </c>
      <c r="B41" s="105" t="s">
        <v>143</v>
      </c>
      <c r="C41" s="58">
        <v>21.99</v>
      </c>
      <c r="D41" s="58">
        <v>8.99</v>
      </c>
      <c r="E41" s="62">
        <v>4</v>
      </c>
      <c r="F41" s="90"/>
      <c r="G41" s="112">
        <f t="shared" si="0"/>
        <v>0</v>
      </c>
      <c r="H41" s="113"/>
      <c r="I41" s="113"/>
      <c r="J41" s="113"/>
      <c r="K41" s="113"/>
      <c r="L41" s="114"/>
      <c r="M41" s="63">
        <f t="shared" ref="M41:M50" si="16">G41*D41</f>
        <v>0</v>
      </c>
      <c r="O41" s="5">
        <f>F41</f>
        <v>0</v>
      </c>
      <c r="P41" s="8">
        <v>0.27550000000000002</v>
      </c>
      <c r="Q41" s="8">
        <v>4.63</v>
      </c>
      <c r="S41" s="11">
        <f t="shared" si="9"/>
        <v>0</v>
      </c>
      <c r="T41" s="11">
        <f t="shared" si="10"/>
        <v>0</v>
      </c>
    </row>
    <row r="42" spans="1:20" s="6" customFormat="1" ht="16.5" customHeight="1">
      <c r="A42" s="54" t="s">
        <v>144</v>
      </c>
      <c r="B42" s="105" t="s">
        <v>145</v>
      </c>
      <c r="C42" s="58">
        <v>18.739999999999998</v>
      </c>
      <c r="D42" s="58">
        <v>8.99</v>
      </c>
      <c r="E42" s="62">
        <v>3</v>
      </c>
      <c r="F42" s="90"/>
      <c r="G42" s="112">
        <f t="shared" si="0"/>
        <v>0</v>
      </c>
      <c r="H42" s="113"/>
      <c r="I42" s="113"/>
      <c r="J42" s="113"/>
      <c r="K42" s="113"/>
      <c r="L42" s="114"/>
      <c r="M42" s="63">
        <f t="shared" si="16"/>
        <v>0</v>
      </c>
      <c r="O42" s="5">
        <f>F42</f>
        <v>0</v>
      </c>
      <c r="P42" s="8">
        <v>0.30020000000000002</v>
      </c>
      <c r="Q42" s="8">
        <v>7.22</v>
      </c>
      <c r="S42" s="11">
        <f t="shared" si="9"/>
        <v>0</v>
      </c>
      <c r="T42" s="11">
        <f t="shared" si="10"/>
        <v>0</v>
      </c>
    </row>
    <row r="43" spans="1:20" s="2" customFormat="1" ht="16.5" customHeight="1">
      <c r="A43" s="54" t="s">
        <v>146</v>
      </c>
      <c r="B43" s="105" t="s">
        <v>147</v>
      </c>
      <c r="C43" s="58">
        <v>6.24</v>
      </c>
      <c r="D43" s="58">
        <v>2.99</v>
      </c>
      <c r="E43" s="59">
        <v>12</v>
      </c>
      <c r="F43" s="90"/>
      <c r="G43" s="112">
        <f t="shared" ref="G43" si="17">F43*E43</f>
        <v>0</v>
      </c>
      <c r="H43" s="113"/>
      <c r="I43" s="113"/>
      <c r="J43" s="113"/>
      <c r="K43" s="113"/>
      <c r="L43" s="114"/>
      <c r="M43" s="60">
        <f t="shared" si="16"/>
        <v>0</v>
      </c>
      <c r="O43" s="5">
        <f t="shared" ref="O43" si="18">F43</f>
        <v>0</v>
      </c>
      <c r="P43" s="8">
        <v>7.7700000000000005E-2</v>
      </c>
      <c r="Q43" s="8">
        <v>6.67</v>
      </c>
      <c r="S43" s="11">
        <f t="shared" si="9"/>
        <v>0</v>
      </c>
      <c r="T43" s="11">
        <f t="shared" si="10"/>
        <v>0</v>
      </c>
    </row>
    <row r="44" spans="1:20" s="2" customFormat="1" ht="16.5" customHeight="1">
      <c r="A44" s="54" t="s">
        <v>148</v>
      </c>
      <c r="B44" s="105" t="s">
        <v>149</v>
      </c>
      <c r="C44" s="58">
        <v>21.24</v>
      </c>
      <c r="D44" s="58">
        <v>9.99</v>
      </c>
      <c r="E44" s="59">
        <v>2</v>
      </c>
      <c r="F44" s="90"/>
      <c r="G44" s="112">
        <f t="shared" ref="G44" si="19">F44*E44</f>
        <v>0</v>
      </c>
      <c r="H44" s="113"/>
      <c r="I44" s="113"/>
      <c r="J44" s="113"/>
      <c r="K44" s="113"/>
      <c r="L44" s="114"/>
      <c r="M44" s="60">
        <f t="shared" si="16"/>
        <v>0</v>
      </c>
      <c r="O44" s="5">
        <f t="shared" ref="O44" si="20">F44</f>
        <v>0</v>
      </c>
      <c r="P44" s="8">
        <v>0.36730000000000002</v>
      </c>
      <c r="Q44" s="8">
        <v>6.1</v>
      </c>
      <c r="S44" s="11">
        <f t="shared" si="9"/>
        <v>0</v>
      </c>
      <c r="T44" s="11">
        <f t="shared" si="10"/>
        <v>0</v>
      </c>
    </row>
    <row r="45" spans="1:20" s="6" customFormat="1" ht="16.5" customHeight="1">
      <c r="A45" s="54" t="s">
        <v>150</v>
      </c>
      <c r="B45" s="105" t="s">
        <v>151</v>
      </c>
      <c r="C45" s="58">
        <v>24.19</v>
      </c>
      <c r="D45" s="58">
        <v>11.99</v>
      </c>
      <c r="E45" s="59">
        <v>2</v>
      </c>
      <c r="F45" s="90"/>
      <c r="G45" s="112">
        <f t="shared" si="0"/>
        <v>0</v>
      </c>
      <c r="H45" s="113"/>
      <c r="I45" s="113"/>
      <c r="J45" s="113"/>
      <c r="K45" s="113"/>
      <c r="L45" s="114"/>
      <c r="M45" s="60">
        <f t="shared" si="16"/>
        <v>0</v>
      </c>
      <c r="O45" s="5">
        <f t="shared" ref="O45:O50" si="21">F45</f>
        <v>0</v>
      </c>
      <c r="P45" s="8">
        <v>0.42930000000000001</v>
      </c>
      <c r="Q45" s="8">
        <v>4.6500000000000004</v>
      </c>
      <c r="S45" s="11">
        <f>P45*O45</f>
        <v>0</v>
      </c>
      <c r="T45" s="11">
        <f>Q45*O45</f>
        <v>0</v>
      </c>
    </row>
    <row r="46" spans="1:20" s="2" customFormat="1" ht="16.5" customHeight="1">
      <c r="A46" s="54" t="s">
        <v>109</v>
      </c>
      <c r="B46" s="105" t="s">
        <v>152</v>
      </c>
      <c r="C46" s="58">
        <v>21.99</v>
      </c>
      <c r="D46" s="58">
        <v>11.99</v>
      </c>
      <c r="E46" s="59">
        <v>2</v>
      </c>
      <c r="F46" s="90"/>
      <c r="G46" s="112">
        <f t="shared" si="0"/>
        <v>0</v>
      </c>
      <c r="H46" s="113"/>
      <c r="I46" s="113"/>
      <c r="J46" s="113"/>
      <c r="K46" s="113"/>
      <c r="L46" s="114"/>
      <c r="M46" s="60">
        <f t="shared" si="16"/>
        <v>0</v>
      </c>
      <c r="O46" s="5">
        <f t="shared" si="21"/>
        <v>0</v>
      </c>
      <c r="P46" s="8">
        <v>1.2431000000000001</v>
      </c>
      <c r="Q46" s="8">
        <v>4.08</v>
      </c>
      <c r="R46" s="6"/>
      <c r="S46" s="11">
        <f>P46*O46</f>
        <v>0</v>
      </c>
      <c r="T46" s="11">
        <f t="shared" ref="T46:T50" si="22">Q46*O46</f>
        <v>0</v>
      </c>
    </row>
    <row r="47" spans="1:20" s="2" customFormat="1" ht="16.5" customHeight="1">
      <c r="A47" s="54" t="s">
        <v>153</v>
      </c>
      <c r="B47" s="105" t="s">
        <v>204</v>
      </c>
      <c r="C47" s="58">
        <v>21.99</v>
      </c>
      <c r="D47" s="58">
        <v>9.99</v>
      </c>
      <c r="E47" s="59">
        <v>4</v>
      </c>
      <c r="F47" s="90"/>
      <c r="G47" s="112">
        <f t="shared" si="0"/>
        <v>0</v>
      </c>
      <c r="H47" s="113"/>
      <c r="I47" s="113"/>
      <c r="J47" s="113"/>
      <c r="K47" s="113"/>
      <c r="L47" s="114"/>
      <c r="M47" s="60">
        <f t="shared" si="16"/>
        <v>0</v>
      </c>
      <c r="N47" s="91"/>
      <c r="O47" s="5">
        <f t="shared" si="21"/>
        <v>0</v>
      </c>
      <c r="P47" s="8">
        <v>2.1507000000000001</v>
      </c>
      <c r="Q47" s="8">
        <v>8.5299999999999994</v>
      </c>
      <c r="R47" s="92"/>
      <c r="S47" s="11">
        <f t="shared" ref="S47:S50" si="23">P47*O47</f>
        <v>0</v>
      </c>
      <c r="T47" s="11">
        <f t="shared" si="22"/>
        <v>0</v>
      </c>
    </row>
    <row r="48" spans="1:20" s="2" customFormat="1" ht="16.5" customHeight="1">
      <c r="A48" s="54" t="s">
        <v>154</v>
      </c>
      <c r="B48" s="105" t="s">
        <v>204</v>
      </c>
      <c r="C48" s="58">
        <v>21.99</v>
      </c>
      <c r="D48" s="58">
        <v>9.99</v>
      </c>
      <c r="E48" s="59">
        <v>4</v>
      </c>
      <c r="F48" s="90"/>
      <c r="G48" s="112">
        <f t="shared" si="0"/>
        <v>0</v>
      </c>
      <c r="H48" s="113"/>
      <c r="I48" s="113"/>
      <c r="J48" s="113"/>
      <c r="K48" s="113"/>
      <c r="L48" s="114"/>
      <c r="M48" s="60">
        <f t="shared" si="16"/>
        <v>0</v>
      </c>
      <c r="O48" s="5">
        <f t="shared" si="21"/>
        <v>0</v>
      </c>
      <c r="P48" s="8">
        <v>2.1507000000000001</v>
      </c>
      <c r="Q48" s="8">
        <v>8.5299999999999994</v>
      </c>
      <c r="S48" s="11">
        <f t="shared" si="23"/>
        <v>0</v>
      </c>
      <c r="T48" s="11">
        <f t="shared" si="22"/>
        <v>0</v>
      </c>
    </row>
    <row r="49" spans="1:20" s="2" customFormat="1" ht="16.5" customHeight="1">
      <c r="A49" s="54" t="s">
        <v>155</v>
      </c>
      <c r="B49" s="105" t="s">
        <v>205</v>
      </c>
      <c r="C49" s="58">
        <v>12.09</v>
      </c>
      <c r="D49" s="58">
        <v>5.99</v>
      </c>
      <c r="E49" s="59">
        <v>4</v>
      </c>
      <c r="F49" s="90"/>
      <c r="G49" s="112">
        <f t="shared" si="0"/>
        <v>0</v>
      </c>
      <c r="H49" s="113"/>
      <c r="I49" s="113"/>
      <c r="J49" s="113"/>
      <c r="K49" s="113"/>
      <c r="L49" s="114"/>
      <c r="M49" s="60">
        <f t="shared" si="16"/>
        <v>0</v>
      </c>
      <c r="O49" s="5">
        <f t="shared" si="21"/>
        <v>0</v>
      </c>
      <c r="P49" s="8">
        <v>0.26129999999999998</v>
      </c>
      <c r="Q49" s="8">
        <v>5.76</v>
      </c>
      <c r="S49" s="11">
        <f t="shared" si="23"/>
        <v>0</v>
      </c>
      <c r="T49" s="11">
        <f t="shared" si="22"/>
        <v>0</v>
      </c>
    </row>
    <row r="50" spans="1:20" s="2" customFormat="1" ht="16.5" customHeight="1">
      <c r="A50" s="54">
        <v>1806</v>
      </c>
      <c r="B50" s="55" t="s">
        <v>206</v>
      </c>
      <c r="C50" s="58">
        <v>7.45</v>
      </c>
      <c r="D50" s="58">
        <v>3.49</v>
      </c>
      <c r="E50" s="59">
        <v>12</v>
      </c>
      <c r="F50" s="90"/>
      <c r="G50" s="112">
        <f t="shared" si="0"/>
        <v>0</v>
      </c>
      <c r="H50" s="113"/>
      <c r="I50" s="113"/>
      <c r="J50" s="113"/>
      <c r="K50" s="113"/>
      <c r="L50" s="114"/>
      <c r="M50" s="60">
        <f t="shared" si="16"/>
        <v>0</v>
      </c>
      <c r="O50" s="5">
        <f t="shared" si="21"/>
        <v>0</v>
      </c>
      <c r="P50" s="8">
        <v>4.5900000000000003E-2</v>
      </c>
      <c r="Q50" s="8">
        <v>6.77</v>
      </c>
      <c r="S50" s="11">
        <f t="shared" si="23"/>
        <v>0</v>
      </c>
      <c r="T50" s="11">
        <f t="shared" si="22"/>
        <v>0</v>
      </c>
    </row>
    <row r="51" spans="1:20" s="2" customFormat="1" ht="16.5" customHeight="1">
      <c r="A51" s="54" t="s">
        <v>156</v>
      </c>
      <c r="B51" s="94" t="s">
        <v>207</v>
      </c>
      <c r="C51" s="58">
        <v>9.34</v>
      </c>
      <c r="D51" s="58">
        <v>3.99</v>
      </c>
      <c r="E51" s="59">
        <v>6</v>
      </c>
      <c r="F51" s="90"/>
      <c r="G51" s="112">
        <f t="shared" si="0"/>
        <v>0</v>
      </c>
      <c r="H51" s="113"/>
      <c r="I51" s="113"/>
      <c r="J51" s="113"/>
      <c r="K51" s="113"/>
      <c r="L51" s="114"/>
      <c r="M51" s="60">
        <f t="shared" ref="M51:M53" si="24">G51*D51</f>
        <v>0</v>
      </c>
      <c r="O51" s="5">
        <f t="shared" ref="O51:O53" si="25">F51</f>
        <v>0</v>
      </c>
      <c r="P51" s="8">
        <v>4.9399999999999999E-2</v>
      </c>
      <c r="Q51" s="8">
        <v>2.87</v>
      </c>
      <c r="S51" s="11">
        <f>P51*O51</f>
        <v>0</v>
      </c>
      <c r="T51" s="11">
        <f t="shared" ref="T51:T53" si="26">Q51*O51</f>
        <v>0</v>
      </c>
    </row>
    <row r="52" spans="1:20" s="2" customFormat="1" ht="16.5" customHeight="1">
      <c r="A52" s="54" t="s">
        <v>157</v>
      </c>
      <c r="B52" s="94" t="s">
        <v>208</v>
      </c>
      <c r="C52" s="58">
        <v>20.89</v>
      </c>
      <c r="D52" s="58">
        <v>7.99</v>
      </c>
      <c r="E52" s="59">
        <v>4</v>
      </c>
      <c r="F52" s="90"/>
      <c r="G52" s="112">
        <f t="shared" si="0"/>
        <v>0</v>
      </c>
      <c r="H52" s="113"/>
      <c r="I52" s="113"/>
      <c r="J52" s="113"/>
      <c r="K52" s="113"/>
      <c r="L52" s="114"/>
      <c r="M52" s="60">
        <f t="shared" si="24"/>
        <v>0</v>
      </c>
      <c r="O52" s="5">
        <f t="shared" si="25"/>
        <v>0</v>
      </c>
      <c r="P52" s="8">
        <v>0.4803</v>
      </c>
      <c r="Q52" s="8">
        <v>9.3699999999999992</v>
      </c>
      <c r="S52" s="11">
        <f>P52*O52</f>
        <v>0</v>
      </c>
      <c r="T52" s="11">
        <f t="shared" si="26"/>
        <v>0</v>
      </c>
    </row>
    <row r="53" spans="1:20" s="2" customFormat="1" ht="16.5" customHeight="1">
      <c r="A53" s="54" t="s">
        <v>158</v>
      </c>
      <c r="B53" s="55" t="s">
        <v>209</v>
      </c>
      <c r="C53" s="58">
        <v>24.19</v>
      </c>
      <c r="D53" s="58">
        <v>10.99</v>
      </c>
      <c r="E53" s="59">
        <v>2</v>
      </c>
      <c r="F53" s="90"/>
      <c r="G53" s="112">
        <f t="shared" si="0"/>
        <v>0</v>
      </c>
      <c r="H53" s="113"/>
      <c r="I53" s="113"/>
      <c r="J53" s="113"/>
      <c r="K53" s="113"/>
      <c r="L53" s="114"/>
      <c r="M53" s="60">
        <f t="shared" si="24"/>
        <v>0</v>
      </c>
      <c r="O53" s="5">
        <f t="shared" si="25"/>
        <v>0</v>
      </c>
      <c r="P53" s="8">
        <v>0.45910000000000001</v>
      </c>
      <c r="Q53" s="8">
        <v>5.18</v>
      </c>
      <c r="S53" s="11">
        <f t="shared" ref="S53" si="27">P53*O53</f>
        <v>0</v>
      </c>
      <c r="T53" s="11">
        <f t="shared" si="26"/>
        <v>0</v>
      </c>
    </row>
    <row r="54" spans="1:20" s="2" customFormat="1" ht="16.5" customHeight="1">
      <c r="A54" s="54" t="s">
        <v>159</v>
      </c>
      <c r="B54" s="94" t="s">
        <v>210</v>
      </c>
      <c r="C54" s="58">
        <v>31.24</v>
      </c>
      <c r="D54" s="58">
        <v>12.99</v>
      </c>
      <c r="E54" s="59">
        <v>2</v>
      </c>
      <c r="F54" s="90"/>
      <c r="G54" s="112">
        <f t="shared" ref="G54" si="28">F54*E54</f>
        <v>0</v>
      </c>
      <c r="H54" s="113"/>
      <c r="I54" s="113"/>
      <c r="J54" s="113"/>
      <c r="K54" s="113"/>
      <c r="L54" s="114"/>
      <c r="M54" s="60">
        <f t="shared" ref="M54" si="29">G54*D54</f>
        <v>0</v>
      </c>
      <c r="O54" s="5">
        <f t="shared" ref="O54" si="30">F54</f>
        <v>0</v>
      </c>
      <c r="P54" s="8">
        <v>0.38850000000000001</v>
      </c>
      <c r="Q54" s="8">
        <v>5.84</v>
      </c>
      <c r="S54" s="11">
        <f>P54*O54</f>
        <v>0</v>
      </c>
      <c r="T54" s="11">
        <f t="shared" ref="T54" si="31">Q54*O54</f>
        <v>0</v>
      </c>
    </row>
    <row r="55" spans="1:20" s="2" customFormat="1" ht="16.5" customHeight="1">
      <c r="A55" s="54" t="s">
        <v>160</v>
      </c>
      <c r="B55" s="94" t="s">
        <v>211</v>
      </c>
      <c r="C55" s="58">
        <v>24.99</v>
      </c>
      <c r="D55" s="58">
        <v>10.99</v>
      </c>
      <c r="E55" s="59">
        <v>4</v>
      </c>
      <c r="F55" s="90"/>
      <c r="G55" s="112">
        <f t="shared" ref="G55" si="32">F55*E55</f>
        <v>0</v>
      </c>
      <c r="H55" s="113"/>
      <c r="I55" s="113"/>
      <c r="J55" s="113"/>
      <c r="K55" s="113"/>
      <c r="L55" s="114"/>
      <c r="M55" s="60">
        <f t="shared" ref="M55" si="33">G55*D55</f>
        <v>0</v>
      </c>
      <c r="O55" s="5">
        <f t="shared" ref="O55" si="34">F55</f>
        <v>0</v>
      </c>
      <c r="P55" s="8">
        <v>0.17660000000000001</v>
      </c>
      <c r="Q55" s="8">
        <v>5.95</v>
      </c>
      <c r="S55" s="11">
        <f t="shared" ref="S55" si="35">P55*O55</f>
        <v>0</v>
      </c>
      <c r="T55" s="11">
        <f t="shared" ref="T55" si="36">Q55*O55</f>
        <v>0</v>
      </c>
    </row>
    <row r="56" spans="1:20" s="2" customFormat="1" ht="16.5" customHeight="1">
      <c r="A56" s="54" t="s">
        <v>161</v>
      </c>
      <c r="B56" s="55" t="s">
        <v>212</v>
      </c>
      <c r="C56" s="58">
        <v>14.29</v>
      </c>
      <c r="D56" s="58">
        <v>6.99</v>
      </c>
      <c r="E56" s="59">
        <v>4</v>
      </c>
      <c r="F56" s="90"/>
      <c r="G56" s="112">
        <f t="shared" ref="G56" si="37">F56*E56</f>
        <v>0</v>
      </c>
      <c r="H56" s="113"/>
      <c r="I56" s="113"/>
      <c r="J56" s="113"/>
      <c r="K56" s="113"/>
      <c r="L56" s="114"/>
      <c r="M56" s="60">
        <f t="shared" ref="M56" si="38">G56*D56</f>
        <v>0</v>
      </c>
      <c r="O56" s="5">
        <f t="shared" ref="O56" si="39">F56</f>
        <v>0</v>
      </c>
      <c r="P56" s="8">
        <v>0.19420000000000001</v>
      </c>
      <c r="Q56" s="8">
        <v>7.72</v>
      </c>
      <c r="S56" s="11">
        <f t="shared" ref="S56" si="40">P56*O56</f>
        <v>0</v>
      </c>
      <c r="T56" s="11">
        <f t="shared" ref="T56" si="41">Q56*O56</f>
        <v>0</v>
      </c>
    </row>
    <row r="57" spans="1:20" s="2" customFormat="1" ht="16.5" hidden="1" customHeight="1">
      <c r="A57" s="54" t="s">
        <v>81</v>
      </c>
      <c r="B57" s="55" t="s">
        <v>82</v>
      </c>
      <c r="C57" s="58">
        <v>22.99</v>
      </c>
      <c r="D57" s="58">
        <v>8.99</v>
      </c>
      <c r="E57" s="59">
        <v>6</v>
      </c>
      <c r="F57" s="90"/>
      <c r="G57" s="112">
        <f t="shared" si="0"/>
        <v>0</v>
      </c>
      <c r="H57" s="113"/>
      <c r="I57" s="113"/>
      <c r="J57" s="113"/>
      <c r="K57" s="113"/>
      <c r="L57" s="114"/>
      <c r="M57" s="60">
        <f t="shared" ref="M57:M61" si="42">G57*D57</f>
        <v>0</v>
      </c>
      <c r="O57" s="5">
        <f t="shared" ref="O57:O61" si="43">F57</f>
        <v>0</v>
      </c>
      <c r="P57" s="8"/>
      <c r="Q57" s="8"/>
      <c r="S57" s="11">
        <f t="shared" ref="S57:S61" si="44">P57*O57</f>
        <v>0</v>
      </c>
      <c r="T57" s="11">
        <f t="shared" ref="T57:T61" si="45">Q57*O57</f>
        <v>0</v>
      </c>
    </row>
    <row r="58" spans="1:20" s="2" customFormat="1" ht="16.5" hidden="1" customHeight="1">
      <c r="A58" s="54" t="s">
        <v>83</v>
      </c>
      <c r="B58" s="55" t="s">
        <v>82</v>
      </c>
      <c r="C58" s="58">
        <v>22.99</v>
      </c>
      <c r="D58" s="58">
        <v>8.99</v>
      </c>
      <c r="E58" s="59">
        <v>4</v>
      </c>
      <c r="F58" s="90"/>
      <c r="G58" s="112">
        <f t="shared" si="0"/>
        <v>0</v>
      </c>
      <c r="H58" s="113"/>
      <c r="I58" s="113"/>
      <c r="J58" s="113"/>
      <c r="K58" s="113"/>
      <c r="L58" s="114"/>
      <c r="M58" s="60">
        <f t="shared" si="42"/>
        <v>0</v>
      </c>
      <c r="O58" s="5">
        <f t="shared" si="43"/>
        <v>0</v>
      </c>
      <c r="P58" s="8"/>
      <c r="Q58" s="8"/>
      <c r="S58" s="11">
        <f t="shared" si="44"/>
        <v>0</v>
      </c>
      <c r="T58" s="11">
        <f t="shared" si="45"/>
        <v>0</v>
      </c>
    </row>
    <row r="59" spans="1:20" s="2" customFormat="1" ht="16.5" hidden="1" customHeight="1">
      <c r="A59" s="100" t="s">
        <v>72</v>
      </c>
      <c r="B59" s="55" t="s">
        <v>71</v>
      </c>
      <c r="C59" s="58">
        <v>5.99</v>
      </c>
      <c r="D59" s="58">
        <v>3.99</v>
      </c>
      <c r="E59" s="59">
        <v>4</v>
      </c>
      <c r="F59" s="90"/>
      <c r="G59" s="112">
        <f t="shared" si="0"/>
        <v>0</v>
      </c>
      <c r="H59" s="113"/>
      <c r="I59" s="113"/>
      <c r="J59" s="113"/>
      <c r="K59" s="113"/>
      <c r="L59" s="114"/>
      <c r="M59" s="60">
        <f t="shared" si="42"/>
        <v>0</v>
      </c>
      <c r="O59" s="5">
        <f t="shared" si="43"/>
        <v>0</v>
      </c>
      <c r="P59" s="8"/>
      <c r="Q59" s="8"/>
      <c r="S59" s="11">
        <f t="shared" si="44"/>
        <v>0</v>
      </c>
      <c r="T59" s="11">
        <f t="shared" si="45"/>
        <v>0</v>
      </c>
    </row>
    <row r="60" spans="1:20" s="2" customFormat="1" ht="16.5" customHeight="1">
      <c r="A60" s="54" t="s">
        <v>162</v>
      </c>
      <c r="B60" s="55" t="s">
        <v>213</v>
      </c>
      <c r="C60" s="58">
        <v>4.9400000000000004</v>
      </c>
      <c r="D60" s="58">
        <v>2.4900000000000002</v>
      </c>
      <c r="E60" s="59">
        <v>8</v>
      </c>
      <c r="F60" s="90"/>
      <c r="G60" s="112">
        <f t="shared" ref="G60" si="46">F60*E60</f>
        <v>0</v>
      </c>
      <c r="H60" s="113"/>
      <c r="I60" s="113"/>
      <c r="J60" s="113"/>
      <c r="K60" s="113"/>
      <c r="L60" s="114"/>
      <c r="M60" s="60">
        <f t="shared" si="42"/>
        <v>0</v>
      </c>
      <c r="O60" s="5">
        <f t="shared" si="43"/>
        <v>0</v>
      </c>
      <c r="P60" s="8">
        <v>4.5900000000000003E-2</v>
      </c>
      <c r="Q60" s="8">
        <v>3.32</v>
      </c>
      <c r="S60" s="11">
        <f t="shared" si="44"/>
        <v>0</v>
      </c>
      <c r="T60" s="11">
        <f t="shared" si="45"/>
        <v>0</v>
      </c>
    </row>
    <row r="61" spans="1:20" s="2" customFormat="1" ht="16.5" customHeight="1">
      <c r="A61" s="54" t="s">
        <v>163</v>
      </c>
      <c r="B61" s="94" t="s">
        <v>214</v>
      </c>
      <c r="C61" s="58">
        <v>21.99</v>
      </c>
      <c r="D61" s="58">
        <v>9.99</v>
      </c>
      <c r="E61" s="59">
        <v>2</v>
      </c>
      <c r="F61" s="90"/>
      <c r="G61" s="112">
        <f t="shared" ref="G61" si="47">F61*E61</f>
        <v>0</v>
      </c>
      <c r="H61" s="113"/>
      <c r="I61" s="113"/>
      <c r="J61" s="113"/>
      <c r="K61" s="113"/>
      <c r="L61" s="114"/>
      <c r="M61" s="60">
        <f t="shared" si="42"/>
        <v>0</v>
      </c>
      <c r="O61" s="5">
        <f t="shared" si="43"/>
        <v>0</v>
      </c>
      <c r="P61" s="8">
        <v>0.40970000000000001</v>
      </c>
      <c r="Q61" s="8">
        <v>4.95</v>
      </c>
      <c r="S61" s="11">
        <f t="shared" si="44"/>
        <v>0</v>
      </c>
      <c r="T61" s="11">
        <f t="shared" si="45"/>
        <v>0</v>
      </c>
    </row>
    <row r="62" spans="1:20" s="2" customFormat="1" ht="16.5" customHeight="1">
      <c r="A62" s="54" t="s">
        <v>164</v>
      </c>
      <c r="B62" s="94" t="s">
        <v>215</v>
      </c>
      <c r="C62" s="58">
        <v>43.99</v>
      </c>
      <c r="D62" s="58">
        <v>16.989999999999998</v>
      </c>
      <c r="E62" s="59">
        <v>2</v>
      </c>
      <c r="F62" s="90"/>
      <c r="G62" s="112">
        <f t="shared" ref="G62" si="48">F62*E62</f>
        <v>0</v>
      </c>
      <c r="H62" s="113"/>
      <c r="I62" s="113"/>
      <c r="J62" s="113"/>
      <c r="K62" s="113"/>
      <c r="L62" s="114"/>
      <c r="M62" s="60">
        <f t="shared" ref="M62" si="49">G62*D62</f>
        <v>0</v>
      </c>
      <c r="O62" s="5">
        <f t="shared" ref="O62" si="50">F62</f>
        <v>0</v>
      </c>
      <c r="P62" s="8">
        <v>0.74509999999999998</v>
      </c>
      <c r="Q62" s="8">
        <v>9.52</v>
      </c>
      <c r="S62" s="11">
        <f t="shared" ref="S62" si="51">P62*O62</f>
        <v>0</v>
      </c>
      <c r="T62" s="11">
        <f t="shared" ref="T62" si="52">Q62*O62</f>
        <v>0</v>
      </c>
    </row>
    <row r="63" spans="1:20" s="2" customFormat="1" ht="16.5" customHeight="1">
      <c r="A63" s="54" t="s">
        <v>110</v>
      </c>
      <c r="B63" s="94" t="s">
        <v>111</v>
      </c>
      <c r="C63" s="58">
        <v>7.45</v>
      </c>
      <c r="D63" s="58">
        <v>3.49</v>
      </c>
      <c r="E63" s="59">
        <v>12</v>
      </c>
      <c r="F63" s="90"/>
      <c r="G63" s="112">
        <f t="shared" ref="G63" si="53">F63*E63</f>
        <v>0</v>
      </c>
      <c r="H63" s="113"/>
      <c r="I63" s="113"/>
      <c r="J63" s="113"/>
      <c r="K63" s="113"/>
      <c r="L63" s="114"/>
      <c r="M63" s="60">
        <f t="shared" ref="M63" si="54">G63*D63</f>
        <v>0</v>
      </c>
      <c r="O63" s="5">
        <f t="shared" ref="O63" si="55">F63</f>
        <v>0</v>
      </c>
      <c r="P63" s="8">
        <v>4.5900000000000003E-2</v>
      </c>
      <c r="Q63" s="8">
        <v>7.12</v>
      </c>
      <c r="S63" s="11">
        <f t="shared" ref="S63" si="56">P63*O63</f>
        <v>0</v>
      </c>
      <c r="T63" s="11">
        <f t="shared" ref="T63" si="57">Q63*O63</f>
        <v>0</v>
      </c>
    </row>
    <row r="64" spans="1:20" s="2" customFormat="1" ht="16.5" customHeight="1">
      <c r="A64" s="54" t="s">
        <v>112</v>
      </c>
      <c r="B64" s="105" t="s">
        <v>113</v>
      </c>
      <c r="C64" s="58">
        <v>31.24</v>
      </c>
      <c r="D64" s="58">
        <v>13.99</v>
      </c>
      <c r="E64" s="59">
        <v>3</v>
      </c>
      <c r="F64" s="90"/>
      <c r="G64" s="112">
        <f t="shared" ref="G64" si="58">F64*E64</f>
        <v>0</v>
      </c>
      <c r="H64" s="113"/>
      <c r="I64" s="113"/>
      <c r="J64" s="113"/>
      <c r="K64" s="113"/>
      <c r="L64" s="114"/>
      <c r="M64" s="60">
        <f t="shared" ref="M64" si="59">G64*D64</f>
        <v>0</v>
      </c>
      <c r="O64" s="5">
        <f t="shared" ref="O64" si="60">F64</f>
        <v>0</v>
      </c>
      <c r="P64" s="8">
        <v>0.30020000000000002</v>
      </c>
      <c r="Q64" s="8">
        <v>10.35</v>
      </c>
      <c r="S64" s="11">
        <f t="shared" ref="S64" si="61">P64*O64</f>
        <v>0</v>
      </c>
      <c r="T64" s="11">
        <f t="shared" ref="T64" si="62">Q64*O64</f>
        <v>0</v>
      </c>
    </row>
    <row r="65" spans="1:20" s="2" customFormat="1" ht="16.5" customHeight="1">
      <c r="A65" s="54" t="s">
        <v>165</v>
      </c>
      <c r="B65" s="94" t="s">
        <v>216</v>
      </c>
      <c r="C65" s="58">
        <v>6.04</v>
      </c>
      <c r="D65" s="58">
        <v>2.99</v>
      </c>
      <c r="E65" s="59">
        <v>6</v>
      </c>
      <c r="F65" s="90"/>
      <c r="G65" s="112">
        <f t="shared" ref="G65" si="63">F65*E65</f>
        <v>0</v>
      </c>
      <c r="H65" s="113"/>
      <c r="I65" s="113"/>
      <c r="J65" s="113"/>
      <c r="K65" s="113"/>
      <c r="L65" s="114"/>
      <c r="M65" s="60">
        <f t="shared" ref="M65:M73" si="64">G65*D65</f>
        <v>0</v>
      </c>
      <c r="O65" s="5">
        <f t="shared" ref="O65:O71" si="65">F65</f>
        <v>0</v>
      </c>
      <c r="P65" s="8">
        <v>2.47E-2</v>
      </c>
      <c r="Q65" s="8">
        <v>2.0699999999999998</v>
      </c>
      <c r="S65" s="11">
        <f t="shared" ref="S65" si="66">P65*O65</f>
        <v>0</v>
      </c>
      <c r="T65" s="11">
        <f t="shared" ref="T65" si="67">Q65*O65</f>
        <v>0</v>
      </c>
    </row>
    <row r="66" spans="1:20" s="2" customFormat="1" ht="16.5" customHeight="1">
      <c r="A66" s="54" t="s">
        <v>114</v>
      </c>
      <c r="B66" s="105" t="s">
        <v>115</v>
      </c>
      <c r="C66" s="58">
        <v>12.49</v>
      </c>
      <c r="D66" s="58">
        <v>5.99</v>
      </c>
      <c r="E66" s="59">
        <v>4</v>
      </c>
      <c r="F66" s="90"/>
      <c r="G66" s="112">
        <f t="shared" ref="G66" si="68">F66*E66</f>
        <v>0</v>
      </c>
      <c r="H66" s="113"/>
      <c r="I66" s="113"/>
      <c r="J66" s="113"/>
      <c r="K66" s="113"/>
      <c r="L66" s="114"/>
      <c r="M66" s="60">
        <f t="shared" ref="M66" si="69">G66*D66</f>
        <v>0</v>
      </c>
      <c r="O66" s="5">
        <f t="shared" ref="O66" si="70">F66</f>
        <v>0</v>
      </c>
      <c r="P66" s="8">
        <v>0.1095</v>
      </c>
      <c r="Q66" s="8">
        <v>2.0699999999999998</v>
      </c>
      <c r="S66" s="11">
        <f t="shared" ref="S66" si="71">P66*O66</f>
        <v>0</v>
      </c>
      <c r="T66" s="11">
        <f t="shared" ref="T66" si="72">Q66*O66</f>
        <v>0</v>
      </c>
    </row>
    <row r="67" spans="1:20" s="2" customFormat="1" ht="16.5" customHeight="1">
      <c r="A67" s="54" t="s">
        <v>166</v>
      </c>
      <c r="B67" s="94" t="s">
        <v>217</v>
      </c>
      <c r="C67" s="58">
        <v>24.99</v>
      </c>
      <c r="D67" s="58">
        <v>9.99</v>
      </c>
      <c r="E67" s="59">
        <v>2</v>
      </c>
      <c r="F67" s="90"/>
      <c r="G67" s="112">
        <f t="shared" ref="G67" si="73">F67*E67</f>
        <v>0</v>
      </c>
      <c r="H67" s="113"/>
      <c r="I67" s="113"/>
      <c r="J67" s="113"/>
      <c r="K67" s="113"/>
      <c r="L67" s="114"/>
      <c r="M67" s="60">
        <f t="shared" ref="M67" si="74">G67*D67</f>
        <v>0</v>
      </c>
      <c r="O67" s="5">
        <f t="shared" ref="O67" si="75">F67</f>
        <v>0</v>
      </c>
      <c r="P67" s="8">
        <v>0.15190000000000001</v>
      </c>
      <c r="Q67" s="8">
        <v>3.09</v>
      </c>
      <c r="S67" s="11">
        <f t="shared" ref="S67" si="76">P67*O67</f>
        <v>0</v>
      </c>
      <c r="T67" s="11">
        <f t="shared" ref="T67" si="77">Q67*O67</f>
        <v>0</v>
      </c>
    </row>
    <row r="68" spans="1:20" s="2" customFormat="1" ht="16.5" customHeight="1">
      <c r="A68" s="54" t="s">
        <v>116</v>
      </c>
      <c r="B68" s="94" t="s">
        <v>218</v>
      </c>
      <c r="C68" s="58">
        <v>14.99</v>
      </c>
      <c r="D68" s="58">
        <v>5.99</v>
      </c>
      <c r="E68" s="59">
        <v>8</v>
      </c>
      <c r="F68" s="90"/>
      <c r="G68" s="112">
        <f t="shared" ref="G68" si="78">F68*E68</f>
        <v>0</v>
      </c>
      <c r="H68" s="113"/>
      <c r="I68" s="113"/>
      <c r="J68" s="113"/>
      <c r="K68" s="113"/>
      <c r="L68" s="114"/>
      <c r="M68" s="60">
        <f t="shared" ref="M68" si="79">G68*D68</f>
        <v>0</v>
      </c>
      <c r="O68" s="5">
        <f t="shared" ref="O68" si="80">F68</f>
        <v>0</v>
      </c>
      <c r="P68" s="8">
        <v>7.0599999999999996E-2</v>
      </c>
      <c r="Q68" s="8">
        <v>7.5</v>
      </c>
      <c r="S68" s="11">
        <f t="shared" ref="S68" si="81">P68*O68</f>
        <v>0</v>
      </c>
      <c r="T68" s="11">
        <f t="shared" ref="T68" si="82">Q68*O68</f>
        <v>0</v>
      </c>
    </row>
    <row r="69" spans="1:20" s="2" customFormat="1" ht="16.5" customHeight="1">
      <c r="A69" s="54" t="s">
        <v>167</v>
      </c>
      <c r="B69" s="94" t="s">
        <v>219</v>
      </c>
      <c r="C69" s="58">
        <v>20.89</v>
      </c>
      <c r="D69" s="58">
        <v>9.99</v>
      </c>
      <c r="E69" s="59">
        <v>4</v>
      </c>
      <c r="F69" s="90"/>
      <c r="G69" s="112">
        <f t="shared" ref="G69" si="83">F69*E69</f>
        <v>0</v>
      </c>
      <c r="H69" s="113"/>
      <c r="I69" s="113"/>
      <c r="J69" s="113"/>
      <c r="K69" s="113"/>
      <c r="L69" s="114"/>
      <c r="M69" s="60">
        <f t="shared" ref="M69" si="84">G69*D69</f>
        <v>0</v>
      </c>
      <c r="O69" s="5">
        <f t="shared" ref="O69" si="85">F69</f>
        <v>0</v>
      </c>
      <c r="P69" s="8">
        <v>0.13420000000000001</v>
      </c>
      <c r="Q69" s="8">
        <v>5.84</v>
      </c>
      <c r="S69" s="11">
        <f t="shared" ref="S69" si="86">P69*O69</f>
        <v>0</v>
      </c>
      <c r="T69" s="11">
        <f t="shared" ref="T69" si="87">Q69*O69</f>
        <v>0</v>
      </c>
    </row>
    <row r="70" spans="1:20" s="2" customFormat="1" ht="16.5" customHeight="1">
      <c r="A70" s="54" t="s">
        <v>168</v>
      </c>
      <c r="B70" s="94" t="s">
        <v>220</v>
      </c>
      <c r="C70" s="58">
        <v>27.49</v>
      </c>
      <c r="D70" s="111">
        <v>12.99</v>
      </c>
      <c r="E70" s="59">
        <v>2</v>
      </c>
      <c r="F70" s="90"/>
      <c r="G70" s="112">
        <f t="shared" ref="G70" si="88">F70*E70</f>
        <v>0</v>
      </c>
      <c r="H70" s="113"/>
      <c r="I70" s="113"/>
      <c r="J70" s="113"/>
      <c r="K70" s="113"/>
      <c r="L70" s="114"/>
      <c r="M70" s="60">
        <f>G70*D70</f>
        <v>0</v>
      </c>
      <c r="O70" s="5">
        <f>F70</f>
        <v>0</v>
      </c>
      <c r="P70" s="8">
        <v>0.27900000000000003</v>
      </c>
      <c r="Q70" s="8">
        <v>3.09</v>
      </c>
      <c r="S70" s="11">
        <f t="shared" ref="S70" si="89">P70*O70</f>
        <v>0</v>
      </c>
      <c r="T70" s="11">
        <f t="shared" ref="T70" si="90">Q70*O70</f>
        <v>0</v>
      </c>
    </row>
    <row r="71" spans="1:20" s="2" customFormat="1" ht="16.5" hidden="1" customHeight="1">
      <c r="A71" s="54" t="s">
        <v>169</v>
      </c>
      <c r="B71" s="94" t="s">
        <v>221</v>
      </c>
      <c r="C71" s="58">
        <v>9.99</v>
      </c>
      <c r="D71" s="58">
        <v>4.99</v>
      </c>
      <c r="E71" s="59">
        <v>6</v>
      </c>
      <c r="F71" s="90"/>
      <c r="G71" s="112">
        <f t="shared" si="0"/>
        <v>0</v>
      </c>
      <c r="H71" s="113"/>
      <c r="I71" s="113"/>
      <c r="J71" s="113"/>
      <c r="K71" s="113"/>
      <c r="L71" s="114"/>
      <c r="M71" s="60">
        <f>G71*D71</f>
        <v>0</v>
      </c>
      <c r="O71" s="5">
        <f t="shared" si="65"/>
        <v>0</v>
      </c>
      <c r="P71" s="8">
        <v>4.5900000000000003E-2</v>
      </c>
      <c r="Q71" s="8">
        <v>3.15</v>
      </c>
      <c r="S71" s="11">
        <f t="shared" ref="S71" si="91">P71*O71</f>
        <v>0</v>
      </c>
      <c r="T71" s="11">
        <f t="shared" ref="T71" si="92">Q71*O71</f>
        <v>0</v>
      </c>
    </row>
    <row r="72" spans="1:20" s="2" customFormat="1" ht="16.5" hidden="1" customHeight="1">
      <c r="A72" s="54" t="s">
        <v>170</v>
      </c>
      <c r="B72" s="94" t="s">
        <v>222</v>
      </c>
      <c r="C72" s="58">
        <v>28.74</v>
      </c>
      <c r="D72" s="58">
        <v>11.99</v>
      </c>
      <c r="E72" s="59">
        <v>6</v>
      </c>
      <c r="F72" s="90"/>
      <c r="G72" s="112">
        <f t="shared" ref="G72" si="93">F72*E72</f>
        <v>0</v>
      </c>
      <c r="H72" s="113"/>
      <c r="I72" s="113"/>
      <c r="J72" s="113"/>
      <c r="K72" s="113"/>
      <c r="L72" s="114"/>
      <c r="M72" s="60">
        <f t="shared" ref="M72" si="94">G72*D72</f>
        <v>0</v>
      </c>
      <c r="O72" s="5">
        <f t="shared" ref="O72:O73" si="95">F72</f>
        <v>0</v>
      </c>
      <c r="P72" s="8">
        <v>0.1024</v>
      </c>
      <c r="Q72" s="8">
        <v>9.0399999999999991</v>
      </c>
      <c r="S72" s="11">
        <f t="shared" ref="S72" si="96">P72*O72</f>
        <v>0</v>
      </c>
      <c r="T72" s="11">
        <f t="shared" ref="T72" si="97">Q72*O72</f>
        <v>0</v>
      </c>
    </row>
    <row r="73" spans="1:20" s="2" customFormat="1" ht="16.5" hidden="1" customHeight="1">
      <c r="A73" s="54" t="s">
        <v>73</v>
      </c>
      <c r="B73" s="55" t="s">
        <v>74</v>
      </c>
      <c r="C73" s="58">
        <v>33.9</v>
      </c>
      <c r="D73" s="58">
        <v>13.99</v>
      </c>
      <c r="E73" s="59">
        <v>3</v>
      </c>
      <c r="F73" s="90"/>
      <c r="G73" s="112">
        <f t="shared" si="0"/>
        <v>0</v>
      </c>
      <c r="H73" s="113"/>
      <c r="I73" s="113"/>
      <c r="J73" s="113"/>
      <c r="K73" s="113"/>
      <c r="L73" s="114"/>
      <c r="M73" s="60">
        <f t="shared" si="64"/>
        <v>0</v>
      </c>
      <c r="O73" s="5">
        <f t="shared" si="95"/>
        <v>0</v>
      </c>
      <c r="P73" s="8"/>
      <c r="Q73" s="8"/>
      <c r="S73" s="11">
        <f>P73*O73</f>
        <v>0</v>
      </c>
      <c r="T73" s="11">
        <f t="shared" ref="T73:T74" si="98">Q73*O73</f>
        <v>0</v>
      </c>
    </row>
    <row r="74" spans="1:20" s="2" customFormat="1" ht="16.5" hidden="1" customHeight="1">
      <c r="A74" s="54" t="s">
        <v>171</v>
      </c>
      <c r="B74" s="94" t="s">
        <v>223</v>
      </c>
      <c r="C74" s="58">
        <v>24.19</v>
      </c>
      <c r="D74" s="58">
        <v>11.99</v>
      </c>
      <c r="E74" s="59">
        <v>3</v>
      </c>
      <c r="F74" s="90"/>
      <c r="G74" s="112">
        <f t="shared" ref="G74" si="99">F74*E74</f>
        <v>0</v>
      </c>
      <c r="H74" s="113"/>
      <c r="I74" s="113"/>
      <c r="J74" s="113"/>
      <c r="K74" s="113"/>
      <c r="L74" s="114"/>
      <c r="M74" s="60">
        <f>G74*D74</f>
        <v>0</v>
      </c>
      <c r="O74" s="5">
        <f t="shared" ref="O74" si="100">F74</f>
        <v>0</v>
      </c>
      <c r="P74" s="8">
        <v>0.35310000000000002</v>
      </c>
      <c r="Q74" s="8">
        <v>4.9400000000000004</v>
      </c>
      <c r="S74" s="11">
        <f t="shared" ref="S74" si="101">P74*O74</f>
        <v>0</v>
      </c>
      <c r="T74" s="11">
        <f t="shared" si="98"/>
        <v>0</v>
      </c>
    </row>
    <row r="75" spans="1:20" s="2" customFormat="1" ht="16.5" hidden="1" customHeight="1">
      <c r="A75" s="54" t="s">
        <v>172</v>
      </c>
      <c r="B75" s="94" t="s">
        <v>224</v>
      </c>
      <c r="C75" s="58">
        <v>14.99</v>
      </c>
      <c r="D75" s="58">
        <v>6.99</v>
      </c>
      <c r="E75" s="59">
        <v>8</v>
      </c>
      <c r="F75" s="90"/>
      <c r="G75" s="112">
        <f t="shared" ref="G75" si="102">F75*E75</f>
        <v>0</v>
      </c>
      <c r="H75" s="113"/>
      <c r="I75" s="113"/>
      <c r="J75" s="113"/>
      <c r="K75" s="113"/>
      <c r="L75" s="114"/>
      <c r="M75" s="60">
        <f>G75*D75</f>
        <v>0</v>
      </c>
      <c r="O75" s="5">
        <f>F75</f>
        <v>0</v>
      </c>
      <c r="P75" s="8">
        <v>6.7100000000000007E-2</v>
      </c>
      <c r="Q75" s="8">
        <v>4.1900000000000004</v>
      </c>
      <c r="S75" s="11">
        <f t="shared" ref="S75" si="103">P75*O75</f>
        <v>0</v>
      </c>
      <c r="T75" s="11">
        <f t="shared" ref="T75" si="104">Q75*O75</f>
        <v>0</v>
      </c>
    </row>
    <row r="76" spans="1:20" s="2" customFormat="1" ht="16.5" hidden="1" customHeight="1">
      <c r="A76" s="54" t="s">
        <v>77</v>
      </c>
      <c r="B76" s="55" t="s">
        <v>78</v>
      </c>
      <c r="C76" s="58">
        <v>29.99</v>
      </c>
      <c r="D76" s="58">
        <v>12.99</v>
      </c>
      <c r="E76" s="59">
        <v>4</v>
      </c>
      <c r="F76" s="90"/>
      <c r="G76" s="112">
        <f t="shared" ref="G76" si="105">F76*E76</f>
        <v>0</v>
      </c>
      <c r="H76" s="113"/>
      <c r="I76" s="113"/>
      <c r="J76" s="113"/>
      <c r="K76" s="113"/>
      <c r="L76" s="114"/>
      <c r="M76" s="60">
        <f t="shared" ref="M76" si="106">G76*D76</f>
        <v>0</v>
      </c>
      <c r="O76" s="5">
        <f t="shared" ref="O76" si="107">F76</f>
        <v>0</v>
      </c>
      <c r="P76" s="8"/>
      <c r="Q76" s="8"/>
      <c r="S76" s="11">
        <f t="shared" ref="S76" si="108">P76*O76</f>
        <v>0</v>
      </c>
      <c r="T76" s="11">
        <f t="shared" ref="T76" si="109">Q76*O76</f>
        <v>0</v>
      </c>
    </row>
    <row r="77" spans="1:20" s="2" customFormat="1" ht="16.5" hidden="1" customHeight="1">
      <c r="A77" s="54" t="s">
        <v>75</v>
      </c>
      <c r="B77" s="55" t="s">
        <v>76</v>
      </c>
      <c r="C77" s="58">
        <v>39.99</v>
      </c>
      <c r="D77" s="58">
        <v>10.99</v>
      </c>
      <c r="E77" s="59">
        <v>1</v>
      </c>
      <c r="F77" s="90"/>
      <c r="G77" s="112">
        <f t="shared" ref="G77:G87" si="110">F77*E77</f>
        <v>0</v>
      </c>
      <c r="H77" s="113"/>
      <c r="I77" s="113"/>
      <c r="J77" s="113"/>
      <c r="K77" s="113"/>
      <c r="L77" s="114"/>
      <c r="M77" s="60">
        <f t="shared" ref="M77:M79" si="111">G77*D77</f>
        <v>0</v>
      </c>
      <c r="O77" s="5">
        <f t="shared" ref="O77:O79" si="112">F77</f>
        <v>0</v>
      </c>
      <c r="P77" s="8"/>
      <c r="Q77" s="8"/>
      <c r="S77" s="11">
        <f t="shared" ref="S77:S88" si="113">P77*O77</f>
        <v>0</v>
      </c>
      <c r="T77" s="11">
        <f t="shared" ref="T77:T81" si="114">Q77*O77</f>
        <v>0</v>
      </c>
    </row>
    <row r="78" spans="1:20" s="2" customFormat="1" ht="16.5" hidden="1" customHeight="1">
      <c r="A78" s="54" t="s">
        <v>84</v>
      </c>
      <c r="B78" s="55" t="s">
        <v>85</v>
      </c>
      <c r="C78" s="58">
        <v>21.99</v>
      </c>
      <c r="D78" s="58">
        <v>9.99</v>
      </c>
      <c r="E78" s="59">
        <v>6</v>
      </c>
      <c r="F78" s="90"/>
      <c r="G78" s="112">
        <f t="shared" si="110"/>
        <v>0</v>
      </c>
      <c r="H78" s="113"/>
      <c r="I78" s="113"/>
      <c r="J78" s="113"/>
      <c r="K78" s="113"/>
      <c r="L78" s="114"/>
      <c r="M78" s="60">
        <f t="shared" si="111"/>
        <v>0</v>
      </c>
      <c r="O78" s="5">
        <f t="shared" si="112"/>
        <v>0</v>
      </c>
      <c r="P78" s="8"/>
      <c r="Q78" s="8"/>
      <c r="S78" s="11">
        <f t="shared" si="113"/>
        <v>0</v>
      </c>
      <c r="T78" s="11">
        <f t="shared" si="114"/>
        <v>0</v>
      </c>
    </row>
    <row r="79" spans="1:20" s="2" customFormat="1" ht="16.5" customHeight="1">
      <c r="A79" s="54" t="s">
        <v>117</v>
      </c>
      <c r="B79" s="94" t="s">
        <v>119</v>
      </c>
      <c r="C79" s="58">
        <v>14.99</v>
      </c>
      <c r="D79" s="58">
        <v>6.99</v>
      </c>
      <c r="E79" s="59">
        <v>4</v>
      </c>
      <c r="F79" s="90"/>
      <c r="G79" s="112">
        <f t="shared" si="110"/>
        <v>0</v>
      </c>
      <c r="H79" s="113"/>
      <c r="I79" s="113"/>
      <c r="J79" s="113"/>
      <c r="K79" s="113"/>
      <c r="L79" s="114"/>
      <c r="M79" s="60">
        <f t="shared" si="111"/>
        <v>0</v>
      </c>
      <c r="O79" s="5">
        <f t="shared" si="112"/>
        <v>0</v>
      </c>
      <c r="P79" s="8">
        <v>0.52270000000000005</v>
      </c>
      <c r="Q79" s="8">
        <v>3.37</v>
      </c>
      <c r="S79" s="11">
        <f t="shared" si="113"/>
        <v>0</v>
      </c>
      <c r="T79" s="11">
        <f t="shared" si="114"/>
        <v>0</v>
      </c>
    </row>
    <row r="80" spans="1:20" s="2" customFormat="1" ht="16.5" customHeight="1">
      <c r="A80" s="54" t="s">
        <v>118</v>
      </c>
      <c r="B80" s="94" t="s">
        <v>120</v>
      </c>
      <c r="C80" s="58">
        <v>19.989999999999998</v>
      </c>
      <c r="D80" s="58">
        <v>7.99</v>
      </c>
      <c r="E80" s="59">
        <v>4</v>
      </c>
      <c r="F80" s="90"/>
      <c r="G80" s="112">
        <f t="shared" si="110"/>
        <v>0</v>
      </c>
      <c r="H80" s="113"/>
      <c r="I80" s="113"/>
      <c r="J80" s="113"/>
      <c r="K80" s="113"/>
      <c r="L80" s="114"/>
      <c r="M80" s="60">
        <f>G80*D80</f>
        <v>0</v>
      </c>
      <c r="O80" s="5">
        <f>F80</f>
        <v>0</v>
      </c>
      <c r="P80" s="8">
        <v>0.50149999999999995</v>
      </c>
      <c r="Q80" s="8">
        <v>3.77</v>
      </c>
      <c r="S80" s="11">
        <f t="shared" si="113"/>
        <v>0</v>
      </c>
      <c r="T80" s="11">
        <f t="shared" si="114"/>
        <v>0</v>
      </c>
    </row>
    <row r="81" spans="1:20" s="2" customFormat="1" ht="16.5" customHeight="1">
      <c r="A81" s="54" t="s">
        <v>173</v>
      </c>
      <c r="B81" s="94" t="s">
        <v>225</v>
      </c>
      <c r="C81" s="58">
        <v>21.59</v>
      </c>
      <c r="D81" s="58">
        <v>9.99</v>
      </c>
      <c r="E81" s="59">
        <v>3</v>
      </c>
      <c r="F81" s="90"/>
      <c r="G81" s="112">
        <f t="shared" si="110"/>
        <v>0</v>
      </c>
      <c r="H81" s="113"/>
      <c r="I81" s="113"/>
      <c r="J81" s="113"/>
      <c r="K81" s="113"/>
      <c r="L81" s="114"/>
      <c r="M81" s="60">
        <f t="shared" ref="M81:M88" si="115">G81*D81</f>
        <v>0</v>
      </c>
      <c r="O81" s="5">
        <f t="shared" ref="O81:O88" si="116">F81</f>
        <v>0</v>
      </c>
      <c r="P81" s="8">
        <v>0.17660000000000001</v>
      </c>
      <c r="Q81" s="8">
        <v>3</v>
      </c>
      <c r="S81" s="11">
        <f t="shared" si="113"/>
        <v>0</v>
      </c>
      <c r="T81" s="11">
        <f t="shared" si="114"/>
        <v>0</v>
      </c>
    </row>
    <row r="82" spans="1:20" s="2" customFormat="1" ht="16.5" customHeight="1">
      <c r="A82" s="54" t="s">
        <v>174</v>
      </c>
      <c r="B82" s="94" t="s">
        <v>226</v>
      </c>
      <c r="C82" s="58">
        <v>16.489999999999998</v>
      </c>
      <c r="D82" s="58">
        <v>6.99</v>
      </c>
      <c r="E82" s="59">
        <v>4</v>
      </c>
      <c r="F82" s="90"/>
      <c r="G82" s="112">
        <f t="shared" ref="G82" si="117">F82*E82</f>
        <v>0</v>
      </c>
      <c r="H82" s="113"/>
      <c r="I82" s="113"/>
      <c r="J82" s="113"/>
      <c r="K82" s="113"/>
      <c r="L82" s="114"/>
      <c r="M82" s="60">
        <f t="shared" ref="M82" si="118">G82*D82</f>
        <v>0</v>
      </c>
      <c r="O82" s="5">
        <f t="shared" ref="O82" si="119">F82</f>
        <v>0</v>
      </c>
      <c r="P82" s="8">
        <v>0.11650000000000001</v>
      </c>
      <c r="Q82" s="8">
        <v>2.87</v>
      </c>
      <c r="S82" s="11">
        <f t="shared" ref="S82" si="120">P82*O82</f>
        <v>0</v>
      </c>
      <c r="T82" s="11">
        <f t="shared" ref="T82" si="121">Q82*O82</f>
        <v>0</v>
      </c>
    </row>
    <row r="83" spans="1:20" s="2" customFormat="1" ht="16.5" customHeight="1">
      <c r="A83" s="54" t="s">
        <v>124</v>
      </c>
      <c r="B83" s="94" t="s">
        <v>139</v>
      </c>
      <c r="C83" s="58">
        <v>6.59</v>
      </c>
      <c r="D83" s="58">
        <v>2.99</v>
      </c>
      <c r="E83" s="59">
        <v>6</v>
      </c>
      <c r="F83" s="90"/>
      <c r="G83" s="112">
        <f t="shared" si="110"/>
        <v>0</v>
      </c>
      <c r="H83" s="113"/>
      <c r="I83" s="113"/>
      <c r="J83" s="113"/>
      <c r="K83" s="113"/>
      <c r="L83" s="114"/>
      <c r="M83" s="60">
        <f t="shared" si="115"/>
        <v>0</v>
      </c>
      <c r="O83" s="5">
        <f t="shared" si="116"/>
        <v>0</v>
      </c>
      <c r="P83" s="8">
        <v>0.2437</v>
      </c>
      <c r="Q83" s="8">
        <v>0.87</v>
      </c>
      <c r="S83" s="11">
        <f t="shared" si="113"/>
        <v>0</v>
      </c>
      <c r="T83" s="11">
        <f>Q83*O83</f>
        <v>0</v>
      </c>
    </row>
    <row r="84" spans="1:20" s="2" customFormat="1" ht="16.5" hidden="1" customHeight="1">
      <c r="A84" s="54"/>
      <c r="B84" s="55"/>
      <c r="C84" s="58">
        <v>5.99</v>
      </c>
      <c r="D84" s="58">
        <v>3.99</v>
      </c>
      <c r="E84" s="59"/>
      <c r="F84" s="90"/>
      <c r="G84" s="112">
        <f t="shared" si="110"/>
        <v>0</v>
      </c>
      <c r="H84" s="113"/>
      <c r="I84" s="113"/>
      <c r="J84" s="113"/>
      <c r="K84" s="113"/>
      <c r="L84" s="114"/>
      <c r="M84" s="60">
        <f t="shared" si="115"/>
        <v>0</v>
      </c>
      <c r="O84" s="5">
        <f t="shared" si="116"/>
        <v>0</v>
      </c>
      <c r="P84" s="8"/>
      <c r="Q84" s="8"/>
      <c r="S84" s="11">
        <f t="shared" si="113"/>
        <v>0</v>
      </c>
      <c r="T84" s="11">
        <f t="shared" ref="T84:T88" si="122">Q84*O84</f>
        <v>0</v>
      </c>
    </row>
    <row r="85" spans="1:20" s="2" customFormat="1" ht="16.5" hidden="1" customHeight="1">
      <c r="A85" s="54"/>
      <c r="B85" s="55"/>
      <c r="C85" s="58"/>
      <c r="D85" s="58"/>
      <c r="E85" s="59"/>
      <c r="F85" s="90"/>
      <c r="G85" s="112">
        <f t="shared" si="110"/>
        <v>0</v>
      </c>
      <c r="H85" s="113"/>
      <c r="I85" s="113"/>
      <c r="J85" s="113"/>
      <c r="K85" s="113"/>
      <c r="L85" s="114"/>
      <c r="M85" s="60">
        <f t="shared" si="115"/>
        <v>0</v>
      </c>
      <c r="O85" s="5">
        <f t="shared" si="116"/>
        <v>0</v>
      </c>
      <c r="P85" s="8"/>
      <c r="Q85" s="8"/>
      <c r="S85" s="11">
        <f t="shared" si="113"/>
        <v>0</v>
      </c>
      <c r="T85" s="11">
        <f t="shared" si="122"/>
        <v>0</v>
      </c>
    </row>
    <row r="86" spans="1:20" s="2" customFormat="1" ht="16.5" hidden="1" customHeight="1">
      <c r="A86" s="54"/>
      <c r="B86" s="94"/>
      <c r="C86" s="58"/>
      <c r="D86" s="58"/>
      <c r="E86" s="59"/>
      <c r="F86" s="90"/>
      <c r="G86" s="112">
        <f t="shared" si="110"/>
        <v>0</v>
      </c>
      <c r="H86" s="113"/>
      <c r="I86" s="113"/>
      <c r="J86" s="113"/>
      <c r="K86" s="113"/>
      <c r="L86" s="114"/>
      <c r="M86" s="60">
        <f t="shared" si="115"/>
        <v>0</v>
      </c>
      <c r="O86" s="5">
        <f t="shared" si="116"/>
        <v>0</v>
      </c>
      <c r="P86" s="8"/>
      <c r="Q86" s="8"/>
      <c r="S86" s="11">
        <f t="shared" si="113"/>
        <v>0</v>
      </c>
      <c r="T86" s="11">
        <f t="shared" si="122"/>
        <v>0</v>
      </c>
    </row>
    <row r="87" spans="1:20" s="2" customFormat="1" ht="16.5" customHeight="1">
      <c r="A87" s="54" t="s">
        <v>175</v>
      </c>
      <c r="B87" s="94" t="s">
        <v>227</v>
      </c>
      <c r="C87" s="58">
        <v>12.09</v>
      </c>
      <c r="D87" s="58">
        <v>4.99</v>
      </c>
      <c r="E87" s="59">
        <v>4</v>
      </c>
      <c r="F87" s="90"/>
      <c r="G87" s="112">
        <f t="shared" si="110"/>
        <v>0</v>
      </c>
      <c r="H87" s="113"/>
      <c r="I87" s="113"/>
      <c r="J87" s="113"/>
      <c r="K87" s="113"/>
      <c r="L87" s="114"/>
      <c r="M87" s="60">
        <f t="shared" si="115"/>
        <v>0</v>
      </c>
      <c r="O87" s="5">
        <f t="shared" si="116"/>
        <v>0</v>
      </c>
      <c r="P87" s="8">
        <v>7.0599999999999996E-2</v>
      </c>
      <c r="Q87" s="8">
        <v>2.81</v>
      </c>
      <c r="S87" s="11">
        <f t="shared" si="113"/>
        <v>0</v>
      </c>
      <c r="T87" s="11">
        <f t="shared" si="122"/>
        <v>0</v>
      </c>
    </row>
    <row r="88" spans="1:20" s="2" customFormat="1" ht="16.5" customHeight="1">
      <c r="A88" s="54" t="s">
        <v>176</v>
      </c>
      <c r="B88" s="94" t="s">
        <v>139</v>
      </c>
      <c r="C88" s="58">
        <v>12.09</v>
      </c>
      <c r="D88" s="58">
        <v>4.99</v>
      </c>
      <c r="E88" s="59">
        <v>4</v>
      </c>
      <c r="F88" s="90"/>
      <c r="G88" s="112">
        <f>F88*E88</f>
        <v>0</v>
      </c>
      <c r="H88" s="113"/>
      <c r="I88" s="113"/>
      <c r="J88" s="113"/>
      <c r="K88" s="113"/>
      <c r="L88" s="114"/>
      <c r="M88" s="60">
        <f t="shared" si="115"/>
        <v>0</v>
      </c>
      <c r="O88" s="5">
        <f t="shared" si="116"/>
        <v>0</v>
      </c>
      <c r="P88" s="8">
        <v>7.0599999999999996E-2</v>
      </c>
      <c r="Q88" s="8">
        <v>2.81</v>
      </c>
      <c r="S88" s="11">
        <f t="shared" si="113"/>
        <v>0</v>
      </c>
      <c r="T88" s="11">
        <f t="shared" si="122"/>
        <v>0</v>
      </c>
    </row>
    <row r="89" spans="1:20" s="2" customFormat="1" ht="16.5" hidden="1" customHeight="1">
      <c r="A89" s="54"/>
      <c r="B89" s="55"/>
      <c r="C89" s="58"/>
      <c r="D89" s="58"/>
      <c r="E89" s="59"/>
      <c r="F89" s="90"/>
      <c r="G89" s="95"/>
      <c r="H89" s="96"/>
      <c r="I89" s="96"/>
      <c r="J89" s="96"/>
      <c r="K89" s="96"/>
      <c r="L89" s="97"/>
      <c r="M89" s="60"/>
      <c r="O89" s="5"/>
      <c r="P89" s="8"/>
      <c r="Q89" s="8"/>
      <c r="S89" s="11"/>
      <c r="T89" s="11"/>
    </row>
    <row r="90" spans="1:20" s="2" customFormat="1" ht="16.5" hidden="1" customHeight="1">
      <c r="A90" s="54" t="s">
        <v>79</v>
      </c>
      <c r="B90" s="55" t="s">
        <v>80</v>
      </c>
      <c r="C90" s="58">
        <v>6.49</v>
      </c>
      <c r="D90" s="58">
        <v>1.99</v>
      </c>
      <c r="E90" s="59">
        <v>12</v>
      </c>
      <c r="F90" s="90"/>
      <c r="G90" s="112">
        <f t="shared" ref="G90" si="123">F90*E90</f>
        <v>0</v>
      </c>
      <c r="H90" s="113"/>
      <c r="I90" s="113"/>
      <c r="J90" s="113"/>
      <c r="K90" s="113"/>
      <c r="L90" s="114"/>
      <c r="M90" s="60">
        <f t="shared" ref="M90:M94" si="124">G90*D90</f>
        <v>0</v>
      </c>
      <c r="O90" s="5">
        <f t="shared" ref="O90:O91" si="125">F90</f>
        <v>0</v>
      </c>
      <c r="P90" s="8"/>
      <c r="Q90" s="8"/>
      <c r="S90" s="11">
        <f t="shared" ref="S90:S95" si="126">P90*O90</f>
        <v>0</v>
      </c>
      <c r="T90" s="11">
        <f>Q90*O90</f>
        <v>0</v>
      </c>
    </row>
    <row r="91" spans="1:20" s="2" customFormat="1" ht="16.5" hidden="1" customHeight="1">
      <c r="A91" s="54" t="s">
        <v>84</v>
      </c>
      <c r="B91" s="55" t="s">
        <v>85</v>
      </c>
      <c r="C91" s="58">
        <v>21.99</v>
      </c>
      <c r="D91" s="58">
        <v>9.99</v>
      </c>
      <c r="E91" s="59">
        <v>6</v>
      </c>
      <c r="F91" s="90"/>
      <c r="G91" s="112">
        <f>F91*E91</f>
        <v>0</v>
      </c>
      <c r="H91" s="113"/>
      <c r="I91" s="113"/>
      <c r="J91" s="113"/>
      <c r="K91" s="113"/>
      <c r="L91" s="114"/>
      <c r="M91" s="60">
        <f t="shared" si="124"/>
        <v>0</v>
      </c>
      <c r="O91" s="5">
        <f t="shared" si="125"/>
        <v>0</v>
      </c>
      <c r="P91" s="8"/>
      <c r="Q91" s="8"/>
      <c r="S91" s="11">
        <f t="shared" si="126"/>
        <v>0</v>
      </c>
      <c r="T91" s="11">
        <f t="shared" ref="T91:T92" si="127">Q91*O91</f>
        <v>0</v>
      </c>
    </row>
    <row r="92" spans="1:20" s="2" customFormat="1" ht="16.5" customHeight="1">
      <c r="A92" s="54" t="s">
        <v>122</v>
      </c>
      <c r="B92" s="105" t="s">
        <v>123</v>
      </c>
      <c r="C92" s="58">
        <v>24.99</v>
      </c>
      <c r="D92" s="58">
        <v>8.99</v>
      </c>
      <c r="E92" s="59">
        <v>4</v>
      </c>
      <c r="F92" s="90"/>
      <c r="G92" s="194">
        <f>E92*F92</f>
        <v>0</v>
      </c>
      <c r="H92" s="195"/>
      <c r="I92" s="195"/>
      <c r="J92" s="195"/>
      <c r="K92" s="195"/>
      <c r="L92" s="196"/>
      <c r="M92" s="60">
        <f t="shared" si="124"/>
        <v>0</v>
      </c>
      <c r="O92" s="5">
        <v>0</v>
      </c>
      <c r="P92" s="8">
        <v>0.64629999999999999</v>
      </c>
      <c r="Q92" s="8">
        <v>2.59</v>
      </c>
      <c r="S92" s="11">
        <f t="shared" si="126"/>
        <v>0</v>
      </c>
      <c r="T92" s="11">
        <f t="shared" si="127"/>
        <v>0</v>
      </c>
    </row>
    <row r="93" spans="1:20" s="2" customFormat="1" ht="16.5" customHeight="1">
      <c r="A93" s="54" t="s">
        <v>125</v>
      </c>
      <c r="B93" s="94" t="s">
        <v>138</v>
      </c>
      <c r="C93" s="58">
        <v>22.99</v>
      </c>
      <c r="D93" s="58">
        <v>8.99</v>
      </c>
      <c r="E93" s="59">
        <v>4</v>
      </c>
      <c r="F93" s="90"/>
      <c r="G93" s="112">
        <f>E93*F93</f>
        <v>0</v>
      </c>
      <c r="H93" s="113"/>
      <c r="I93" s="113"/>
      <c r="J93" s="113"/>
      <c r="K93" s="113"/>
      <c r="L93" s="114"/>
      <c r="M93" s="60">
        <f t="shared" si="124"/>
        <v>0</v>
      </c>
      <c r="O93" s="5">
        <v>0</v>
      </c>
      <c r="P93" s="8">
        <v>0.72750000000000004</v>
      </c>
      <c r="Q93" s="8">
        <v>7.72</v>
      </c>
      <c r="S93" s="11">
        <f t="shared" si="126"/>
        <v>0</v>
      </c>
      <c r="T93" s="11">
        <f>Q93*O93</f>
        <v>0</v>
      </c>
    </row>
    <row r="94" spans="1:20" s="6" customFormat="1" ht="16.5" customHeight="1">
      <c r="A94" s="54" t="s">
        <v>177</v>
      </c>
      <c r="B94" s="94" t="s">
        <v>128</v>
      </c>
      <c r="C94" s="58">
        <v>19.989999999999998</v>
      </c>
      <c r="D94" s="58">
        <v>8.99</v>
      </c>
      <c r="E94" s="59">
        <v>4</v>
      </c>
      <c r="F94" s="90"/>
      <c r="G94" s="112">
        <f t="shared" ref="G94:G95" si="128">E94*F94</f>
        <v>0</v>
      </c>
      <c r="H94" s="113"/>
      <c r="I94" s="113"/>
      <c r="J94" s="113"/>
      <c r="K94" s="113"/>
      <c r="L94" s="114"/>
      <c r="M94" s="60">
        <f t="shared" si="124"/>
        <v>0</v>
      </c>
      <c r="O94" s="5">
        <v>0</v>
      </c>
      <c r="P94" s="8">
        <v>0.59330000000000005</v>
      </c>
      <c r="Q94" s="8">
        <v>5.67</v>
      </c>
      <c r="S94" s="7">
        <f t="shared" si="126"/>
        <v>0</v>
      </c>
      <c r="T94" s="7">
        <f t="shared" ref="T94:T95" si="129">Q94*O94</f>
        <v>0</v>
      </c>
    </row>
    <row r="95" spans="1:20" s="2" customFormat="1" ht="16.5" customHeight="1">
      <c r="A95" s="54" t="s">
        <v>178</v>
      </c>
      <c r="B95" s="108" t="s">
        <v>228</v>
      </c>
      <c r="C95" s="58">
        <v>24.99</v>
      </c>
      <c r="D95" s="58">
        <v>8.99</v>
      </c>
      <c r="E95" s="59">
        <v>4</v>
      </c>
      <c r="F95" s="90"/>
      <c r="G95" s="112">
        <f t="shared" si="128"/>
        <v>0</v>
      </c>
      <c r="H95" s="113"/>
      <c r="I95" s="113"/>
      <c r="J95" s="113"/>
      <c r="K95" s="113"/>
      <c r="L95" s="114"/>
      <c r="M95" s="60">
        <f>G95*D95</f>
        <v>0</v>
      </c>
      <c r="O95" s="5">
        <v>0</v>
      </c>
      <c r="P95" s="8">
        <v>0.16239999999999999</v>
      </c>
      <c r="Q95" s="8">
        <v>2.59</v>
      </c>
      <c r="S95" s="11">
        <f t="shared" si="126"/>
        <v>0</v>
      </c>
      <c r="T95" s="11">
        <f t="shared" si="129"/>
        <v>0</v>
      </c>
    </row>
    <row r="96" spans="1:20" s="2" customFormat="1" ht="16.5" customHeight="1">
      <c r="A96" s="54" t="s">
        <v>179</v>
      </c>
      <c r="B96" s="108" t="s">
        <v>229</v>
      </c>
      <c r="C96" s="58">
        <v>42.49</v>
      </c>
      <c r="D96" s="58">
        <v>13.99</v>
      </c>
      <c r="E96" s="59">
        <v>3</v>
      </c>
      <c r="F96" s="90"/>
      <c r="G96" s="112">
        <f t="shared" ref="G96" si="130">F96*E96</f>
        <v>0</v>
      </c>
      <c r="H96" s="113"/>
      <c r="I96" s="113"/>
      <c r="J96" s="113"/>
      <c r="K96" s="113"/>
      <c r="L96" s="114"/>
      <c r="M96" s="60">
        <f>G96*D96</f>
        <v>0</v>
      </c>
      <c r="O96" s="5">
        <f>F96</f>
        <v>0</v>
      </c>
      <c r="P96" s="8">
        <v>0.43440000000000001</v>
      </c>
      <c r="Q96" s="8">
        <v>6.87</v>
      </c>
      <c r="S96" s="11">
        <f t="shared" ref="S96" si="131">P96*O96</f>
        <v>0</v>
      </c>
      <c r="T96" s="11">
        <f t="shared" ref="T96" si="132">Q96*O96</f>
        <v>0</v>
      </c>
    </row>
    <row r="97" spans="1:20" s="2" customFormat="1" ht="16.5" customHeight="1">
      <c r="A97" s="54" t="s">
        <v>180</v>
      </c>
      <c r="B97" s="108" t="s">
        <v>230</v>
      </c>
      <c r="C97" s="58">
        <v>28.59</v>
      </c>
      <c r="D97" s="58">
        <v>11.99</v>
      </c>
      <c r="E97" s="59">
        <v>2</v>
      </c>
      <c r="F97" s="90"/>
      <c r="G97" s="112">
        <f t="shared" ref="G97" si="133">F97*E97</f>
        <v>0</v>
      </c>
      <c r="H97" s="113"/>
      <c r="I97" s="113"/>
      <c r="J97" s="113"/>
      <c r="K97" s="113"/>
      <c r="L97" s="114"/>
      <c r="M97" s="60">
        <f t="shared" ref="M97" si="134">G97*D97</f>
        <v>0</v>
      </c>
      <c r="O97" s="5">
        <f t="shared" ref="O97" si="135">F97</f>
        <v>0</v>
      </c>
      <c r="P97" s="8">
        <v>0.51559999999999995</v>
      </c>
      <c r="Q97" s="8">
        <v>7.01</v>
      </c>
      <c r="S97" s="11">
        <f t="shared" ref="S97" si="136">P97*O97</f>
        <v>0</v>
      </c>
      <c r="T97" s="11">
        <f t="shared" ref="T97" si="137">Q97*O97</f>
        <v>0</v>
      </c>
    </row>
    <row r="98" spans="1:20" s="2" customFormat="1" ht="16.5" customHeight="1">
      <c r="A98" s="54" t="s">
        <v>181</v>
      </c>
      <c r="B98" s="108" t="s">
        <v>230</v>
      </c>
      <c r="C98" s="58">
        <v>28.59</v>
      </c>
      <c r="D98" s="58">
        <v>11.99</v>
      </c>
      <c r="E98" s="59">
        <v>2</v>
      </c>
      <c r="F98" s="90"/>
      <c r="G98" s="112">
        <f t="shared" ref="G98" si="138">F98*E98</f>
        <v>0</v>
      </c>
      <c r="H98" s="113"/>
      <c r="I98" s="113"/>
      <c r="J98" s="113"/>
      <c r="K98" s="113"/>
      <c r="L98" s="114"/>
      <c r="M98" s="60">
        <f t="shared" ref="M98" si="139">G98*D98</f>
        <v>0</v>
      </c>
      <c r="O98" s="5">
        <f t="shared" ref="O98" si="140">F98</f>
        <v>0</v>
      </c>
      <c r="P98" s="8">
        <v>0.51559999999999995</v>
      </c>
      <c r="Q98" s="8">
        <v>7.01</v>
      </c>
      <c r="S98" s="11">
        <f t="shared" ref="S98" si="141">P98*O98</f>
        <v>0</v>
      </c>
      <c r="T98" s="11">
        <f>Q98*O98</f>
        <v>0</v>
      </c>
    </row>
    <row r="99" spans="1:20" s="2" customFormat="1" ht="16.5" hidden="1" customHeight="1">
      <c r="A99" s="54"/>
      <c r="B99" s="55"/>
      <c r="C99" s="58">
        <v>5.99</v>
      </c>
      <c r="D99" s="58">
        <v>3.99</v>
      </c>
      <c r="E99" s="59"/>
      <c r="F99" s="90"/>
      <c r="G99" s="112">
        <f t="shared" si="0"/>
        <v>0</v>
      </c>
      <c r="H99" s="113"/>
      <c r="I99" s="113"/>
      <c r="J99" s="113"/>
      <c r="K99" s="113"/>
      <c r="L99" s="114"/>
      <c r="M99" s="60">
        <f t="shared" ref="M99:M101" si="142">G99*D99</f>
        <v>0</v>
      </c>
      <c r="O99" s="5">
        <f t="shared" ref="O99:O101" si="143">F99</f>
        <v>0</v>
      </c>
      <c r="P99" s="8"/>
      <c r="Q99" s="8"/>
      <c r="S99" s="11">
        <f t="shared" ref="S99:S101" si="144">P99*O99</f>
        <v>0</v>
      </c>
      <c r="T99" s="11">
        <f t="shared" ref="T99:T101" si="145">Q99*O99</f>
        <v>0</v>
      </c>
    </row>
    <row r="100" spans="1:20" s="2" customFormat="1" ht="16.5" hidden="1" customHeight="1">
      <c r="A100" s="54"/>
      <c r="B100" s="55"/>
      <c r="C100" s="58"/>
      <c r="D100" s="58"/>
      <c r="E100" s="59"/>
      <c r="F100" s="90"/>
      <c r="G100" s="112">
        <f t="shared" si="0"/>
        <v>0</v>
      </c>
      <c r="H100" s="113"/>
      <c r="I100" s="113"/>
      <c r="J100" s="113"/>
      <c r="K100" s="113"/>
      <c r="L100" s="114"/>
      <c r="M100" s="60">
        <f t="shared" si="142"/>
        <v>0</v>
      </c>
      <c r="O100" s="5">
        <f t="shared" si="143"/>
        <v>0</v>
      </c>
      <c r="P100" s="8"/>
      <c r="Q100" s="8"/>
      <c r="S100" s="11">
        <f t="shared" si="144"/>
        <v>0</v>
      </c>
      <c r="T100" s="11">
        <f t="shared" si="145"/>
        <v>0</v>
      </c>
    </row>
    <row r="101" spans="1:20" s="2" customFormat="1" ht="16.5" hidden="1" customHeight="1">
      <c r="A101" s="54"/>
      <c r="B101" s="94"/>
      <c r="C101" s="58"/>
      <c r="D101" s="58"/>
      <c r="E101" s="59"/>
      <c r="F101" s="90"/>
      <c r="G101" s="112">
        <f t="shared" si="0"/>
        <v>0</v>
      </c>
      <c r="H101" s="113"/>
      <c r="I101" s="113"/>
      <c r="J101" s="113"/>
      <c r="K101" s="113"/>
      <c r="L101" s="114"/>
      <c r="M101" s="60">
        <f t="shared" si="142"/>
        <v>0</v>
      </c>
      <c r="O101" s="5">
        <f t="shared" si="143"/>
        <v>0</v>
      </c>
      <c r="P101" s="8"/>
      <c r="Q101" s="8"/>
      <c r="S101" s="11">
        <f t="shared" si="144"/>
        <v>0</v>
      </c>
      <c r="T101" s="11">
        <f t="shared" si="145"/>
        <v>0</v>
      </c>
    </row>
    <row r="102" spans="1:20" s="2" customFormat="1" ht="16.5" customHeight="1">
      <c r="A102" s="54" t="s">
        <v>182</v>
      </c>
      <c r="B102" s="105" t="s">
        <v>231</v>
      </c>
      <c r="C102" s="58">
        <v>21.99</v>
      </c>
      <c r="D102" s="58">
        <v>8.99</v>
      </c>
      <c r="E102" s="59">
        <v>4</v>
      </c>
      <c r="F102" s="90"/>
      <c r="G102" s="112">
        <f>F102*E102</f>
        <v>0</v>
      </c>
      <c r="H102" s="113"/>
      <c r="I102" s="113"/>
      <c r="J102" s="113"/>
      <c r="K102" s="113"/>
      <c r="L102" s="114"/>
      <c r="M102" s="60">
        <f t="shared" ref="M102" si="146">G102*D102</f>
        <v>0</v>
      </c>
      <c r="O102" s="5">
        <f t="shared" ref="O102" si="147">F102</f>
        <v>0</v>
      </c>
      <c r="P102" s="8">
        <v>0.16239999999999999</v>
      </c>
      <c r="Q102" s="8">
        <v>3.14</v>
      </c>
      <c r="S102" s="11">
        <f t="shared" ref="S102" si="148">P102*O102</f>
        <v>0</v>
      </c>
      <c r="T102" s="11">
        <f t="shared" ref="T102" si="149">Q102*O102</f>
        <v>0</v>
      </c>
    </row>
    <row r="103" spans="1:20" s="2" customFormat="1" ht="16.5" customHeight="1">
      <c r="A103" s="54" t="s">
        <v>183</v>
      </c>
      <c r="B103" s="105" t="s">
        <v>231</v>
      </c>
      <c r="C103" s="58">
        <v>21.99</v>
      </c>
      <c r="D103" s="58">
        <v>8.99</v>
      </c>
      <c r="E103" s="59">
        <v>4</v>
      </c>
      <c r="F103" s="90"/>
      <c r="G103" s="112">
        <f t="shared" ref="G103:G133" si="150">F103*E103</f>
        <v>0</v>
      </c>
      <c r="H103" s="113"/>
      <c r="I103" s="113"/>
      <c r="J103" s="113"/>
      <c r="K103" s="113"/>
      <c r="L103" s="114"/>
      <c r="M103" s="60">
        <f t="shared" ref="M103:M133" si="151">G103*D103</f>
        <v>0</v>
      </c>
      <c r="O103" s="5">
        <f t="shared" ref="O103:O133" si="152">F103</f>
        <v>0</v>
      </c>
      <c r="P103" s="8">
        <v>0.16239999999999999</v>
      </c>
      <c r="Q103" s="8">
        <v>3.14</v>
      </c>
      <c r="S103" s="11">
        <f t="shared" ref="S103:S132" si="153">P103*O103</f>
        <v>0</v>
      </c>
      <c r="T103" s="11">
        <f t="shared" ref="T103:T133" si="154">Q103*O103</f>
        <v>0</v>
      </c>
    </row>
    <row r="104" spans="1:20" s="2" customFormat="1" ht="16.5" customHeight="1">
      <c r="A104" s="54" t="s">
        <v>184</v>
      </c>
      <c r="B104" s="108" t="s">
        <v>232</v>
      </c>
      <c r="C104" s="58">
        <v>21.99</v>
      </c>
      <c r="D104" s="58">
        <v>9.99</v>
      </c>
      <c r="E104" s="59">
        <v>4</v>
      </c>
      <c r="F104" s="90"/>
      <c r="G104" s="112">
        <f t="shared" si="150"/>
        <v>0</v>
      </c>
      <c r="H104" s="113"/>
      <c r="I104" s="113"/>
      <c r="J104" s="113"/>
      <c r="K104" s="113"/>
      <c r="L104" s="114"/>
      <c r="M104" s="60">
        <f t="shared" si="151"/>
        <v>0</v>
      </c>
      <c r="O104" s="5">
        <f t="shared" si="152"/>
        <v>0</v>
      </c>
      <c r="P104" s="8">
        <v>0.18010000000000001</v>
      </c>
      <c r="Q104" s="8">
        <v>4.59</v>
      </c>
      <c r="S104" s="11">
        <f t="shared" si="153"/>
        <v>0</v>
      </c>
      <c r="T104" s="11">
        <f t="shared" si="154"/>
        <v>0</v>
      </c>
    </row>
    <row r="105" spans="1:20" s="2" customFormat="1" ht="16.5" customHeight="1">
      <c r="A105" s="54" t="s">
        <v>185</v>
      </c>
      <c r="B105" s="109" t="s">
        <v>233</v>
      </c>
      <c r="C105" s="58">
        <v>21.99</v>
      </c>
      <c r="D105" s="58">
        <v>9.99</v>
      </c>
      <c r="E105" s="59">
        <v>4</v>
      </c>
      <c r="F105" s="90"/>
      <c r="G105" s="112">
        <f t="shared" si="150"/>
        <v>0</v>
      </c>
      <c r="H105" s="113"/>
      <c r="I105" s="113"/>
      <c r="J105" s="113"/>
      <c r="K105" s="113"/>
      <c r="L105" s="114"/>
      <c r="M105" s="60">
        <f t="shared" si="151"/>
        <v>0</v>
      </c>
      <c r="O105" s="5">
        <f t="shared" si="152"/>
        <v>0</v>
      </c>
      <c r="P105" s="8">
        <v>0.18010000000000001</v>
      </c>
      <c r="Q105" s="8">
        <v>4.59</v>
      </c>
      <c r="S105" s="11">
        <f t="shared" si="153"/>
        <v>0</v>
      </c>
      <c r="T105" s="11">
        <f t="shared" si="154"/>
        <v>0</v>
      </c>
    </row>
    <row r="106" spans="1:20" s="2" customFormat="1" ht="16.5" customHeight="1">
      <c r="A106" s="54" t="s">
        <v>186</v>
      </c>
      <c r="B106" s="110" t="s">
        <v>234</v>
      </c>
      <c r="C106" s="58">
        <v>21.99</v>
      </c>
      <c r="D106" s="58">
        <v>9.99</v>
      </c>
      <c r="E106" s="59">
        <v>4</v>
      </c>
      <c r="F106" s="90"/>
      <c r="G106" s="112">
        <f t="shared" si="150"/>
        <v>0</v>
      </c>
      <c r="H106" s="113"/>
      <c r="I106" s="113"/>
      <c r="J106" s="113"/>
      <c r="K106" s="113"/>
      <c r="L106" s="114"/>
      <c r="M106" s="60">
        <f t="shared" si="151"/>
        <v>0</v>
      </c>
      <c r="O106" s="5">
        <f t="shared" si="152"/>
        <v>0</v>
      </c>
      <c r="P106" s="8">
        <v>0.18010000000000001</v>
      </c>
      <c r="Q106" s="8">
        <v>4.59</v>
      </c>
      <c r="S106" s="11">
        <f t="shared" si="153"/>
        <v>0</v>
      </c>
      <c r="T106" s="11">
        <f t="shared" si="154"/>
        <v>0</v>
      </c>
    </row>
    <row r="107" spans="1:20" s="2" customFormat="1" ht="16.5" customHeight="1">
      <c r="A107" s="54" t="s">
        <v>187</v>
      </c>
      <c r="B107" s="110" t="s">
        <v>235</v>
      </c>
      <c r="C107" s="58">
        <v>21.99</v>
      </c>
      <c r="D107" s="58">
        <v>9.99</v>
      </c>
      <c r="E107" s="59">
        <v>4</v>
      </c>
      <c r="F107" s="90"/>
      <c r="G107" s="112">
        <f t="shared" si="150"/>
        <v>0</v>
      </c>
      <c r="H107" s="113"/>
      <c r="I107" s="113"/>
      <c r="J107" s="113"/>
      <c r="K107" s="113"/>
      <c r="L107" s="114"/>
      <c r="M107" s="60">
        <f t="shared" si="151"/>
        <v>0</v>
      </c>
      <c r="O107" s="5">
        <f t="shared" si="152"/>
        <v>0</v>
      </c>
      <c r="P107" s="8">
        <v>0.18010000000000001</v>
      </c>
      <c r="Q107" s="8">
        <v>4.59</v>
      </c>
      <c r="S107" s="11">
        <f t="shared" si="153"/>
        <v>0</v>
      </c>
      <c r="T107" s="11">
        <f t="shared" si="154"/>
        <v>0</v>
      </c>
    </row>
    <row r="108" spans="1:20" s="2" customFormat="1" ht="16.5" customHeight="1">
      <c r="A108" s="54" t="s">
        <v>121</v>
      </c>
      <c r="B108" s="105" t="s">
        <v>236</v>
      </c>
      <c r="C108" s="58">
        <v>24.99</v>
      </c>
      <c r="D108" s="58">
        <v>8.99</v>
      </c>
      <c r="E108" s="59">
        <v>4</v>
      </c>
      <c r="F108" s="90"/>
      <c r="G108" s="112">
        <f t="shared" si="150"/>
        <v>0</v>
      </c>
      <c r="H108" s="113"/>
      <c r="I108" s="113"/>
      <c r="J108" s="113"/>
      <c r="K108" s="113"/>
      <c r="L108" s="114"/>
      <c r="M108" s="60">
        <f t="shared" si="151"/>
        <v>0</v>
      </c>
      <c r="O108" s="5">
        <f t="shared" si="152"/>
        <v>0</v>
      </c>
      <c r="P108" s="8">
        <v>0.79810000000000003</v>
      </c>
      <c r="Q108" s="8">
        <v>5.38</v>
      </c>
      <c r="S108" s="11">
        <f t="shared" si="153"/>
        <v>0</v>
      </c>
      <c r="T108" s="11">
        <f t="shared" si="154"/>
        <v>0</v>
      </c>
    </row>
    <row r="109" spans="1:20" s="2" customFormat="1" ht="16.5" customHeight="1">
      <c r="A109" s="54" t="s">
        <v>188</v>
      </c>
      <c r="B109" s="94" t="s">
        <v>237</v>
      </c>
      <c r="C109" s="58">
        <v>38.49</v>
      </c>
      <c r="D109" s="58">
        <v>13.99</v>
      </c>
      <c r="E109" s="59">
        <v>2</v>
      </c>
      <c r="F109" s="90"/>
      <c r="G109" s="112">
        <f t="shared" si="150"/>
        <v>0</v>
      </c>
      <c r="H109" s="113"/>
      <c r="I109" s="113"/>
      <c r="J109" s="113"/>
      <c r="K109" s="113"/>
      <c r="L109" s="114"/>
      <c r="M109" s="60">
        <f t="shared" si="151"/>
        <v>0</v>
      </c>
      <c r="O109" s="5">
        <f t="shared" si="152"/>
        <v>0</v>
      </c>
      <c r="P109" s="8">
        <v>0.56499999999999995</v>
      </c>
      <c r="Q109" s="8">
        <v>5.64</v>
      </c>
      <c r="S109" s="11">
        <f t="shared" si="153"/>
        <v>0</v>
      </c>
      <c r="T109" s="11">
        <f t="shared" si="154"/>
        <v>0</v>
      </c>
    </row>
    <row r="110" spans="1:20" s="2" customFormat="1" ht="16.5" customHeight="1">
      <c r="A110" s="54" t="s">
        <v>189</v>
      </c>
      <c r="B110" s="94" t="s">
        <v>238</v>
      </c>
      <c r="C110" s="58">
        <v>12.09</v>
      </c>
      <c r="D110" s="58">
        <v>4.99</v>
      </c>
      <c r="E110" s="59">
        <v>5</v>
      </c>
      <c r="F110" s="90"/>
      <c r="G110" s="112">
        <f t="shared" si="150"/>
        <v>0</v>
      </c>
      <c r="H110" s="113"/>
      <c r="I110" s="113"/>
      <c r="J110" s="113"/>
      <c r="K110" s="113"/>
      <c r="L110" s="114"/>
      <c r="M110" s="60">
        <f t="shared" si="151"/>
        <v>0</v>
      </c>
      <c r="O110" s="5">
        <f t="shared" si="152"/>
        <v>0</v>
      </c>
      <c r="P110" s="8">
        <v>7.7700000000000005E-2</v>
      </c>
      <c r="Q110" s="8">
        <v>3.31</v>
      </c>
      <c r="S110" s="11">
        <f t="shared" si="153"/>
        <v>0</v>
      </c>
      <c r="T110" s="11">
        <f t="shared" si="154"/>
        <v>0</v>
      </c>
    </row>
    <row r="111" spans="1:20" s="2" customFormat="1" ht="16.5" customHeight="1">
      <c r="A111" s="54" t="s">
        <v>190</v>
      </c>
      <c r="B111" s="94" t="s">
        <v>239</v>
      </c>
      <c r="C111" s="58">
        <v>12.09</v>
      </c>
      <c r="D111" s="58">
        <v>4.99</v>
      </c>
      <c r="E111" s="59">
        <v>5</v>
      </c>
      <c r="F111" s="90"/>
      <c r="G111" s="112">
        <f t="shared" si="150"/>
        <v>0</v>
      </c>
      <c r="H111" s="113"/>
      <c r="I111" s="113"/>
      <c r="J111" s="113"/>
      <c r="K111" s="113"/>
      <c r="L111" s="114"/>
      <c r="M111" s="60">
        <f t="shared" si="151"/>
        <v>0</v>
      </c>
      <c r="O111" s="5">
        <f t="shared" si="152"/>
        <v>0</v>
      </c>
      <c r="P111" s="8">
        <v>7.7700000000000005E-2</v>
      </c>
      <c r="Q111" s="8">
        <v>3.31</v>
      </c>
      <c r="S111" s="11">
        <f t="shared" si="153"/>
        <v>0</v>
      </c>
      <c r="T111" s="11">
        <f t="shared" si="154"/>
        <v>0</v>
      </c>
    </row>
    <row r="112" spans="1:20" s="2" customFormat="1" ht="16.5" customHeight="1">
      <c r="A112" s="54" t="s">
        <v>191</v>
      </c>
      <c r="B112" s="94" t="s">
        <v>240</v>
      </c>
      <c r="C112" s="58">
        <v>12.09</v>
      </c>
      <c r="D112" s="58">
        <v>4.99</v>
      </c>
      <c r="E112" s="59">
        <v>5</v>
      </c>
      <c r="F112" s="90"/>
      <c r="G112" s="112">
        <f t="shared" si="150"/>
        <v>0</v>
      </c>
      <c r="H112" s="113"/>
      <c r="I112" s="113"/>
      <c r="J112" s="113"/>
      <c r="K112" s="113"/>
      <c r="L112" s="114"/>
      <c r="M112" s="60">
        <f t="shared" si="151"/>
        <v>0</v>
      </c>
      <c r="O112" s="5">
        <f t="shared" si="152"/>
        <v>0</v>
      </c>
      <c r="P112" s="8">
        <v>7.7700000000000005E-2</v>
      </c>
      <c r="Q112" s="8">
        <v>3.31</v>
      </c>
      <c r="S112" s="11">
        <f t="shared" si="153"/>
        <v>0</v>
      </c>
      <c r="T112" s="11">
        <f t="shared" si="154"/>
        <v>0</v>
      </c>
    </row>
    <row r="113" spans="1:20" s="2" customFormat="1" ht="16.5" customHeight="1">
      <c r="A113" s="54" t="s">
        <v>192</v>
      </c>
      <c r="B113" s="105" t="s">
        <v>241</v>
      </c>
      <c r="C113" s="58">
        <v>12.09</v>
      </c>
      <c r="D113" s="58">
        <v>4.99</v>
      </c>
      <c r="E113" s="59">
        <v>5</v>
      </c>
      <c r="F113" s="90"/>
      <c r="G113" s="112">
        <f t="shared" si="150"/>
        <v>0</v>
      </c>
      <c r="H113" s="113"/>
      <c r="I113" s="113"/>
      <c r="J113" s="113"/>
      <c r="K113" s="113"/>
      <c r="L113" s="114"/>
      <c r="M113" s="60">
        <f t="shared" si="151"/>
        <v>0</v>
      </c>
      <c r="O113" s="5">
        <f t="shared" si="152"/>
        <v>0</v>
      </c>
      <c r="P113" s="8">
        <v>7.7700000000000005E-2</v>
      </c>
      <c r="Q113" s="8">
        <v>3.31</v>
      </c>
      <c r="S113" s="11">
        <f t="shared" si="153"/>
        <v>0</v>
      </c>
      <c r="T113" s="11">
        <f t="shared" si="154"/>
        <v>0</v>
      </c>
    </row>
    <row r="114" spans="1:20" s="2" customFormat="1" ht="16.5" customHeight="1">
      <c r="A114" s="54" t="s">
        <v>193</v>
      </c>
      <c r="B114" s="105" t="s">
        <v>242</v>
      </c>
      <c r="C114" s="58">
        <v>12.09</v>
      </c>
      <c r="D114" s="58">
        <v>4.99</v>
      </c>
      <c r="E114" s="59">
        <v>5</v>
      </c>
      <c r="F114" s="90"/>
      <c r="G114" s="112">
        <f t="shared" si="150"/>
        <v>0</v>
      </c>
      <c r="H114" s="113"/>
      <c r="I114" s="113"/>
      <c r="J114" s="113"/>
      <c r="K114" s="113"/>
      <c r="L114" s="114"/>
      <c r="M114" s="60">
        <f t="shared" si="151"/>
        <v>0</v>
      </c>
      <c r="O114" s="5">
        <f t="shared" si="152"/>
        <v>0</v>
      </c>
      <c r="P114" s="8">
        <v>7.7700000000000005E-2</v>
      </c>
      <c r="Q114" s="8">
        <v>3.31</v>
      </c>
      <c r="S114" s="11">
        <f t="shared" si="153"/>
        <v>0</v>
      </c>
      <c r="T114" s="11">
        <f t="shared" si="154"/>
        <v>0</v>
      </c>
    </row>
    <row r="115" spans="1:20" s="2" customFormat="1" ht="16.5" customHeight="1">
      <c r="A115" s="54" t="s">
        <v>194</v>
      </c>
      <c r="B115" s="94" t="s">
        <v>243</v>
      </c>
      <c r="C115" s="58">
        <v>16.489999999999998</v>
      </c>
      <c r="D115" s="58">
        <v>6.99</v>
      </c>
      <c r="E115" s="59">
        <v>5</v>
      </c>
      <c r="F115" s="90"/>
      <c r="G115" s="112">
        <f t="shared" si="150"/>
        <v>0</v>
      </c>
      <c r="H115" s="113"/>
      <c r="I115" s="113"/>
      <c r="J115" s="113"/>
      <c r="K115" s="113"/>
      <c r="L115" s="114"/>
      <c r="M115" s="60">
        <f t="shared" si="151"/>
        <v>0</v>
      </c>
      <c r="O115" s="5">
        <f t="shared" si="152"/>
        <v>0</v>
      </c>
      <c r="P115" s="8">
        <v>0.17299999999999999</v>
      </c>
      <c r="Q115" s="8">
        <v>3.64</v>
      </c>
      <c r="S115" s="11">
        <f t="shared" si="153"/>
        <v>0</v>
      </c>
      <c r="T115" s="11">
        <f t="shared" si="154"/>
        <v>0</v>
      </c>
    </row>
    <row r="116" spans="1:20" s="2" customFormat="1" ht="16.5" customHeight="1">
      <c r="A116" s="54" t="s">
        <v>195</v>
      </c>
      <c r="B116" s="105" t="s">
        <v>244</v>
      </c>
      <c r="C116" s="58">
        <v>16.489999999999998</v>
      </c>
      <c r="D116" s="58">
        <v>6.99</v>
      </c>
      <c r="E116" s="59">
        <v>5</v>
      </c>
      <c r="F116" s="90"/>
      <c r="G116" s="112">
        <f t="shared" si="150"/>
        <v>0</v>
      </c>
      <c r="H116" s="113"/>
      <c r="I116" s="113"/>
      <c r="J116" s="113"/>
      <c r="K116" s="113"/>
      <c r="L116" s="114"/>
      <c r="M116" s="60">
        <f t="shared" si="151"/>
        <v>0</v>
      </c>
      <c r="O116" s="5">
        <f t="shared" si="152"/>
        <v>0</v>
      </c>
      <c r="P116" s="8">
        <v>0.17660000000000001</v>
      </c>
      <c r="Q116" s="8">
        <v>3.09</v>
      </c>
      <c r="S116" s="11">
        <f t="shared" si="153"/>
        <v>0</v>
      </c>
      <c r="T116" s="11">
        <f t="shared" si="154"/>
        <v>0</v>
      </c>
    </row>
    <row r="117" spans="1:20" s="2" customFormat="1" ht="16.5" customHeight="1">
      <c r="A117" s="54" t="s">
        <v>196</v>
      </c>
      <c r="B117" s="94" t="s">
        <v>245</v>
      </c>
      <c r="C117" s="58">
        <v>21.99</v>
      </c>
      <c r="D117" s="58">
        <v>8.99</v>
      </c>
      <c r="E117" s="59">
        <v>4</v>
      </c>
      <c r="F117" s="90"/>
      <c r="G117" s="112">
        <f t="shared" si="150"/>
        <v>0</v>
      </c>
      <c r="H117" s="113"/>
      <c r="I117" s="113"/>
      <c r="J117" s="113"/>
      <c r="K117" s="113"/>
      <c r="L117" s="114"/>
      <c r="M117" s="60">
        <f t="shared" si="151"/>
        <v>0</v>
      </c>
      <c r="O117" s="5">
        <f t="shared" si="152"/>
        <v>0</v>
      </c>
      <c r="P117" s="8">
        <v>0.17299999999999999</v>
      </c>
      <c r="Q117" s="8">
        <v>2.82</v>
      </c>
      <c r="S117" s="11">
        <f t="shared" si="153"/>
        <v>0</v>
      </c>
      <c r="T117" s="11">
        <f t="shared" si="154"/>
        <v>0</v>
      </c>
    </row>
    <row r="118" spans="1:20" s="2" customFormat="1" ht="16.5" customHeight="1">
      <c r="A118" s="54" t="s">
        <v>197</v>
      </c>
      <c r="B118" s="105" t="s">
        <v>246</v>
      </c>
      <c r="C118" s="58">
        <v>21.99</v>
      </c>
      <c r="D118" s="58">
        <v>8.99</v>
      </c>
      <c r="E118" s="59">
        <v>4</v>
      </c>
      <c r="F118" s="90"/>
      <c r="G118" s="112">
        <f t="shared" si="150"/>
        <v>0</v>
      </c>
      <c r="H118" s="113"/>
      <c r="I118" s="113"/>
      <c r="J118" s="113"/>
      <c r="K118" s="113"/>
      <c r="L118" s="114"/>
      <c r="M118" s="60">
        <f t="shared" si="151"/>
        <v>0</v>
      </c>
      <c r="O118" s="5">
        <f t="shared" si="152"/>
        <v>0</v>
      </c>
      <c r="P118" s="8">
        <v>0.17299999999999999</v>
      </c>
      <c r="Q118" s="8">
        <v>2.82</v>
      </c>
      <c r="S118" s="11">
        <f t="shared" si="153"/>
        <v>0</v>
      </c>
      <c r="T118" s="11">
        <f t="shared" si="154"/>
        <v>0</v>
      </c>
    </row>
    <row r="119" spans="1:20" s="2" customFormat="1" ht="16.5" customHeight="1">
      <c r="A119" s="54" t="s">
        <v>198</v>
      </c>
      <c r="B119" s="94" t="s">
        <v>247</v>
      </c>
      <c r="C119" s="58">
        <v>21.99</v>
      </c>
      <c r="D119" s="58">
        <v>8.99</v>
      </c>
      <c r="E119" s="59">
        <v>4</v>
      </c>
      <c r="F119" s="90"/>
      <c r="G119" s="112">
        <f t="shared" si="150"/>
        <v>0</v>
      </c>
      <c r="H119" s="113"/>
      <c r="I119" s="113"/>
      <c r="J119" s="113"/>
      <c r="K119" s="113"/>
      <c r="L119" s="114"/>
      <c r="M119" s="60">
        <f t="shared" si="151"/>
        <v>0</v>
      </c>
      <c r="O119" s="5">
        <f t="shared" si="152"/>
        <v>0</v>
      </c>
      <c r="P119" s="8">
        <v>0.17299999999999999</v>
      </c>
      <c r="Q119" s="8">
        <v>2.82</v>
      </c>
      <c r="S119" s="11">
        <f t="shared" si="153"/>
        <v>0</v>
      </c>
      <c r="T119" s="11">
        <f t="shared" si="154"/>
        <v>0</v>
      </c>
    </row>
    <row r="120" spans="1:20" s="2" customFormat="1" ht="16.5" customHeight="1">
      <c r="A120" s="54" t="s">
        <v>199</v>
      </c>
      <c r="B120" s="94" t="s">
        <v>248</v>
      </c>
      <c r="C120" s="58">
        <v>7.69</v>
      </c>
      <c r="D120" s="58">
        <v>2.99</v>
      </c>
      <c r="E120" s="59">
        <v>8</v>
      </c>
      <c r="F120" s="90"/>
      <c r="G120" s="112">
        <f t="shared" si="150"/>
        <v>0</v>
      </c>
      <c r="H120" s="113"/>
      <c r="I120" s="113"/>
      <c r="J120" s="113"/>
      <c r="K120" s="113"/>
      <c r="L120" s="114"/>
      <c r="M120" s="60">
        <f t="shared" si="151"/>
        <v>0</v>
      </c>
      <c r="O120" s="5">
        <f t="shared" si="152"/>
        <v>0</v>
      </c>
      <c r="P120" s="8">
        <v>4.5900000000000003E-2</v>
      </c>
      <c r="Q120" s="8">
        <v>3.53</v>
      </c>
      <c r="S120" s="11">
        <f t="shared" si="153"/>
        <v>0</v>
      </c>
      <c r="T120" s="11">
        <f t="shared" si="154"/>
        <v>0</v>
      </c>
    </row>
    <row r="121" spans="1:20" s="2" customFormat="1" ht="16.5" customHeight="1">
      <c r="A121" s="54" t="s">
        <v>126</v>
      </c>
      <c r="B121" s="103" t="s">
        <v>129</v>
      </c>
      <c r="C121" s="58">
        <v>9.99</v>
      </c>
      <c r="D121" s="58">
        <v>4.99</v>
      </c>
      <c r="E121" s="59">
        <v>5</v>
      </c>
      <c r="F121" s="90"/>
      <c r="G121" s="112">
        <f t="shared" si="150"/>
        <v>0</v>
      </c>
      <c r="H121" s="113"/>
      <c r="I121" s="113"/>
      <c r="J121" s="113"/>
      <c r="K121" s="113"/>
      <c r="L121" s="114"/>
      <c r="M121" s="60">
        <f t="shared" si="151"/>
        <v>0</v>
      </c>
      <c r="O121" s="5">
        <f t="shared" si="152"/>
        <v>0</v>
      </c>
      <c r="P121" s="8">
        <v>0.58979999999999999</v>
      </c>
      <c r="Q121" s="8">
        <v>4.74</v>
      </c>
      <c r="S121" s="11">
        <f t="shared" si="153"/>
        <v>0</v>
      </c>
      <c r="T121" s="11">
        <f t="shared" si="154"/>
        <v>0</v>
      </c>
    </row>
    <row r="122" spans="1:20" s="2" customFormat="1" ht="16.5" customHeight="1">
      <c r="A122" s="54" t="s">
        <v>127</v>
      </c>
      <c r="B122" s="104" t="s">
        <v>130</v>
      </c>
      <c r="C122" s="58">
        <v>9.99</v>
      </c>
      <c r="D122" s="58">
        <v>4.99</v>
      </c>
      <c r="E122" s="59">
        <v>6</v>
      </c>
      <c r="F122" s="90"/>
      <c r="G122" s="112">
        <f t="shared" si="150"/>
        <v>0</v>
      </c>
      <c r="H122" s="113"/>
      <c r="I122" s="113"/>
      <c r="J122" s="113"/>
      <c r="K122" s="113"/>
      <c r="L122" s="114"/>
      <c r="M122" s="60">
        <f t="shared" si="151"/>
        <v>0</v>
      </c>
      <c r="O122" s="5">
        <f t="shared" si="152"/>
        <v>0</v>
      </c>
      <c r="P122" s="8">
        <v>0.62150000000000005</v>
      </c>
      <c r="Q122" s="8">
        <v>6.39</v>
      </c>
      <c r="S122" s="11">
        <f t="shared" si="153"/>
        <v>0</v>
      </c>
      <c r="T122" s="11">
        <f t="shared" si="154"/>
        <v>0</v>
      </c>
    </row>
    <row r="123" spans="1:20" s="2" customFormat="1" ht="16.5" customHeight="1">
      <c r="A123" s="54">
        <v>37092</v>
      </c>
      <c r="B123" s="94" t="s">
        <v>249</v>
      </c>
      <c r="C123" s="58">
        <v>18.690000000000001</v>
      </c>
      <c r="D123" s="58">
        <v>7.99</v>
      </c>
      <c r="E123" s="59">
        <v>2</v>
      </c>
      <c r="F123" s="90"/>
      <c r="G123" s="112">
        <f t="shared" si="150"/>
        <v>0</v>
      </c>
      <c r="H123" s="113"/>
      <c r="I123" s="113"/>
      <c r="J123" s="113"/>
      <c r="K123" s="113"/>
      <c r="L123" s="114"/>
      <c r="M123" s="60">
        <f t="shared" si="151"/>
        <v>0</v>
      </c>
      <c r="O123" s="5">
        <f t="shared" si="152"/>
        <v>0</v>
      </c>
      <c r="P123" s="8">
        <v>0.27550000000000002</v>
      </c>
      <c r="Q123" s="8">
        <v>3.31</v>
      </c>
      <c r="S123" s="11">
        <f t="shared" si="153"/>
        <v>0</v>
      </c>
      <c r="T123" s="11">
        <f t="shared" si="154"/>
        <v>0</v>
      </c>
    </row>
    <row r="124" spans="1:20" s="2" customFormat="1" ht="16.5" customHeight="1">
      <c r="A124" s="54">
        <v>30188</v>
      </c>
      <c r="B124" s="94" t="s">
        <v>250</v>
      </c>
      <c r="C124" s="58">
        <v>12.49</v>
      </c>
      <c r="D124" s="58">
        <v>5.99</v>
      </c>
      <c r="E124" s="59">
        <v>6</v>
      </c>
      <c r="F124" s="90"/>
      <c r="G124" s="112">
        <f t="shared" si="150"/>
        <v>0</v>
      </c>
      <c r="H124" s="113"/>
      <c r="I124" s="113"/>
      <c r="J124" s="113"/>
      <c r="K124" s="113"/>
      <c r="L124" s="114"/>
      <c r="M124" s="60">
        <f t="shared" si="151"/>
        <v>0</v>
      </c>
      <c r="O124" s="5">
        <f t="shared" si="152"/>
        <v>0</v>
      </c>
      <c r="P124" s="8">
        <v>5.6500000000000002E-2</v>
      </c>
      <c r="Q124" s="8">
        <v>5.51</v>
      </c>
      <c r="S124" s="11">
        <f t="shared" si="153"/>
        <v>0</v>
      </c>
      <c r="T124" s="11">
        <f>Q124*O124</f>
        <v>0</v>
      </c>
    </row>
    <row r="125" spans="1:20" s="2" customFormat="1" ht="16.5" customHeight="1">
      <c r="A125" s="54">
        <v>42003</v>
      </c>
      <c r="B125" s="105" t="s">
        <v>131</v>
      </c>
      <c r="C125" s="58">
        <v>7.14</v>
      </c>
      <c r="D125" s="58">
        <v>2.99</v>
      </c>
      <c r="E125" s="59">
        <v>12</v>
      </c>
      <c r="F125" s="90"/>
      <c r="G125" s="112">
        <f t="shared" si="150"/>
        <v>0</v>
      </c>
      <c r="H125" s="113"/>
      <c r="I125" s="113"/>
      <c r="J125" s="113"/>
      <c r="K125" s="113"/>
      <c r="L125" s="114"/>
      <c r="M125" s="60">
        <f t="shared" si="151"/>
        <v>0</v>
      </c>
      <c r="O125" s="5">
        <f t="shared" si="152"/>
        <v>0</v>
      </c>
      <c r="P125" s="8">
        <v>0.16600000000000001</v>
      </c>
      <c r="Q125" s="8">
        <v>4.63</v>
      </c>
      <c r="S125" s="11">
        <f t="shared" si="153"/>
        <v>0</v>
      </c>
      <c r="T125" s="11">
        <f t="shared" si="154"/>
        <v>0</v>
      </c>
    </row>
    <row r="126" spans="1:20" s="2" customFormat="1" ht="16.5" customHeight="1">
      <c r="A126" s="54" t="s">
        <v>134</v>
      </c>
      <c r="B126" s="105" t="s">
        <v>251</v>
      </c>
      <c r="C126" s="58">
        <v>9.99</v>
      </c>
      <c r="D126" s="58">
        <v>3.99</v>
      </c>
      <c r="E126" s="59">
        <v>6</v>
      </c>
      <c r="F126" s="90"/>
      <c r="G126" s="112">
        <f t="shared" si="150"/>
        <v>0</v>
      </c>
      <c r="H126" s="113"/>
      <c r="I126" s="113"/>
      <c r="J126" s="113"/>
      <c r="K126" s="113"/>
      <c r="L126" s="114"/>
      <c r="M126" s="60">
        <f t="shared" si="151"/>
        <v>0</v>
      </c>
      <c r="O126" s="5">
        <f t="shared" si="152"/>
        <v>0</v>
      </c>
      <c r="P126" s="8">
        <v>0.13420000000000001</v>
      </c>
      <c r="Q126" s="8">
        <v>2.71</v>
      </c>
      <c r="S126" s="11">
        <f t="shared" si="153"/>
        <v>0</v>
      </c>
      <c r="T126" s="11">
        <f t="shared" si="154"/>
        <v>0</v>
      </c>
    </row>
    <row r="127" spans="1:20" s="2" customFormat="1" ht="16.5" customHeight="1">
      <c r="A127" s="54" t="s">
        <v>200</v>
      </c>
      <c r="B127" s="105" t="s">
        <v>252</v>
      </c>
      <c r="C127" s="58">
        <v>21.99</v>
      </c>
      <c r="D127" s="58">
        <v>8.99</v>
      </c>
      <c r="E127" s="59">
        <v>5</v>
      </c>
      <c r="F127" s="90"/>
      <c r="G127" s="112">
        <f t="shared" si="150"/>
        <v>0</v>
      </c>
      <c r="H127" s="113"/>
      <c r="I127" s="113"/>
      <c r="J127" s="113"/>
      <c r="K127" s="113"/>
      <c r="L127" s="114"/>
      <c r="M127" s="60">
        <f t="shared" si="151"/>
        <v>0</v>
      </c>
      <c r="O127" s="5">
        <f t="shared" si="152"/>
        <v>0</v>
      </c>
      <c r="P127" s="8">
        <v>0.15540000000000001</v>
      </c>
      <c r="Q127" s="8">
        <v>9.92</v>
      </c>
      <c r="S127" s="11">
        <f t="shared" si="153"/>
        <v>0</v>
      </c>
      <c r="T127" s="11">
        <f t="shared" si="154"/>
        <v>0</v>
      </c>
    </row>
    <row r="128" spans="1:20" s="2" customFormat="1" ht="16.5" customHeight="1">
      <c r="A128" s="54" t="s">
        <v>79</v>
      </c>
      <c r="B128" s="107" t="s">
        <v>255</v>
      </c>
      <c r="C128" s="58">
        <v>7.14</v>
      </c>
      <c r="D128" s="58">
        <v>2.99</v>
      </c>
      <c r="E128" s="59">
        <v>12</v>
      </c>
      <c r="F128" s="90"/>
      <c r="G128" s="112">
        <f t="shared" si="150"/>
        <v>0</v>
      </c>
      <c r="H128" s="113"/>
      <c r="I128" s="113"/>
      <c r="J128" s="113"/>
      <c r="K128" s="113"/>
      <c r="L128" s="114"/>
      <c r="M128" s="60">
        <f t="shared" si="151"/>
        <v>0</v>
      </c>
      <c r="O128" s="5">
        <f t="shared" si="152"/>
        <v>0</v>
      </c>
      <c r="P128" s="8">
        <v>0.18720000000000001</v>
      </c>
      <c r="Q128" s="8">
        <v>4.72</v>
      </c>
      <c r="S128" s="11">
        <f t="shared" si="153"/>
        <v>0</v>
      </c>
      <c r="T128" s="11">
        <f t="shared" si="154"/>
        <v>0</v>
      </c>
    </row>
    <row r="129" spans="1:20" s="2" customFormat="1" ht="16.5" customHeight="1">
      <c r="A129" s="54" t="s">
        <v>132</v>
      </c>
      <c r="B129" s="94" t="s">
        <v>253</v>
      </c>
      <c r="C129" s="58">
        <v>24.99</v>
      </c>
      <c r="D129" s="58">
        <v>9.99</v>
      </c>
      <c r="E129" s="59">
        <v>4</v>
      </c>
      <c r="F129" s="90"/>
      <c r="G129" s="112">
        <f t="shared" si="150"/>
        <v>0</v>
      </c>
      <c r="H129" s="113"/>
      <c r="I129" s="113"/>
      <c r="J129" s="113"/>
      <c r="K129" s="113"/>
      <c r="L129" s="114"/>
      <c r="M129" s="60">
        <f t="shared" si="151"/>
        <v>0</v>
      </c>
      <c r="O129" s="5">
        <f>F129</f>
        <v>0</v>
      </c>
      <c r="P129" s="8">
        <v>0.80520000000000003</v>
      </c>
      <c r="Q129" s="8">
        <v>5.95</v>
      </c>
      <c r="S129" s="11">
        <f>P129*O129</f>
        <v>0</v>
      </c>
      <c r="T129" s="11">
        <f t="shared" si="154"/>
        <v>0</v>
      </c>
    </row>
    <row r="130" spans="1:20" s="2" customFormat="1" ht="16.5" customHeight="1">
      <c r="A130" s="54" t="s">
        <v>201</v>
      </c>
      <c r="B130" s="94" t="s">
        <v>254</v>
      </c>
      <c r="C130" s="58">
        <v>24.19</v>
      </c>
      <c r="D130" s="58">
        <v>11.99</v>
      </c>
      <c r="E130" s="59">
        <v>3</v>
      </c>
      <c r="F130" s="90"/>
      <c r="G130" s="112">
        <f t="shared" si="150"/>
        <v>0</v>
      </c>
      <c r="H130" s="113"/>
      <c r="I130" s="113"/>
      <c r="J130" s="113"/>
      <c r="K130" s="113"/>
      <c r="L130" s="114"/>
      <c r="M130" s="60">
        <f t="shared" si="151"/>
        <v>0</v>
      </c>
      <c r="O130" s="5">
        <f t="shared" si="152"/>
        <v>0</v>
      </c>
      <c r="P130" s="8">
        <v>0.36730000000000002</v>
      </c>
      <c r="Q130" s="8">
        <v>8.8699999999999992</v>
      </c>
      <c r="S130" s="11">
        <f t="shared" si="153"/>
        <v>0</v>
      </c>
      <c r="T130" s="11">
        <f t="shared" si="154"/>
        <v>0</v>
      </c>
    </row>
    <row r="131" spans="1:20" s="2" customFormat="1" ht="16.5" customHeight="1">
      <c r="A131" s="54" t="s">
        <v>135</v>
      </c>
      <c r="B131" s="94" t="s">
        <v>133</v>
      </c>
      <c r="C131" s="58">
        <v>13.99</v>
      </c>
      <c r="D131" s="58">
        <v>5.99</v>
      </c>
      <c r="E131" s="59">
        <v>2</v>
      </c>
      <c r="F131" s="90"/>
      <c r="G131" s="112">
        <f t="shared" si="150"/>
        <v>0</v>
      </c>
      <c r="H131" s="113"/>
      <c r="I131" s="113"/>
      <c r="J131" s="113"/>
      <c r="K131" s="113"/>
      <c r="L131" s="114"/>
      <c r="M131" s="60">
        <f t="shared" si="151"/>
        <v>0</v>
      </c>
      <c r="O131" s="5">
        <f t="shared" si="152"/>
        <v>0</v>
      </c>
      <c r="P131" s="8">
        <v>0.47320000000000001</v>
      </c>
      <c r="Q131" s="8">
        <v>3.4</v>
      </c>
      <c r="S131" s="11">
        <f t="shared" si="153"/>
        <v>0</v>
      </c>
      <c r="T131" s="11">
        <f t="shared" si="154"/>
        <v>0</v>
      </c>
    </row>
    <row r="132" spans="1:20" s="2" customFormat="1" ht="16.5" customHeight="1">
      <c r="A132" s="54" t="s">
        <v>136</v>
      </c>
      <c r="B132" s="104" t="s">
        <v>137</v>
      </c>
      <c r="C132" s="58">
        <v>19.989999999999998</v>
      </c>
      <c r="D132" s="58">
        <v>7.99</v>
      </c>
      <c r="E132" s="59">
        <v>1</v>
      </c>
      <c r="F132" s="90"/>
      <c r="G132" s="112">
        <f t="shared" si="150"/>
        <v>0</v>
      </c>
      <c r="H132" s="113"/>
      <c r="I132" s="113"/>
      <c r="J132" s="113"/>
      <c r="K132" s="113"/>
      <c r="L132" s="114"/>
      <c r="M132" s="60">
        <f t="shared" si="151"/>
        <v>0</v>
      </c>
      <c r="O132" s="5">
        <f t="shared" si="152"/>
        <v>0</v>
      </c>
      <c r="P132" s="8">
        <v>0.32840000000000003</v>
      </c>
      <c r="Q132" s="8">
        <v>2.16</v>
      </c>
      <c r="S132" s="11">
        <f t="shared" si="153"/>
        <v>0</v>
      </c>
      <c r="T132" s="11">
        <f t="shared" si="154"/>
        <v>0</v>
      </c>
    </row>
    <row r="133" spans="1:20" s="2" customFormat="1" ht="16.5" customHeight="1">
      <c r="A133" s="54" t="s">
        <v>202</v>
      </c>
      <c r="B133" s="104" t="s">
        <v>203</v>
      </c>
      <c r="C133" s="58">
        <v>16.489999999999998</v>
      </c>
      <c r="D133" s="58">
        <v>7.99</v>
      </c>
      <c r="E133" s="59">
        <v>1</v>
      </c>
      <c r="F133" s="90"/>
      <c r="G133" s="112">
        <f t="shared" si="150"/>
        <v>0</v>
      </c>
      <c r="H133" s="113"/>
      <c r="I133" s="113"/>
      <c r="J133" s="113"/>
      <c r="K133" s="113"/>
      <c r="L133" s="114"/>
      <c r="M133" s="60">
        <f t="shared" si="151"/>
        <v>0</v>
      </c>
      <c r="O133" s="5">
        <f t="shared" si="152"/>
        <v>0</v>
      </c>
      <c r="P133" s="8">
        <v>9.1800000000000007E-2</v>
      </c>
      <c r="Q133" s="8">
        <v>2.0699999999999998</v>
      </c>
      <c r="S133" s="11">
        <f>P133*O133</f>
        <v>0</v>
      </c>
      <c r="T133" s="11">
        <f t="shared" si="154"/>
        <v>0</v>
      </c>
    </row>
    <row r="134" spans="1:20" s="2" customFormat="1" ht="16.5" customHeight="1">
      <c r="A134" s="54"/>
      <c r="B134" s="104"/>
      <c r="C134" s="58"/>
      <c r="D134" s="58"/>
      <c r="E134" s="59"/>
      <c r="F134" s="90"/>
      <c r="G134" s="112"/>
      <c r="H134" s="113"/>
      <c r="I134" s="113"/>
      <c r="J134" s="113"/>
      <c r="K134" s="113"/>
      <c r="L134" s="114"/>
      <c r="M134" s="60"/>
      <c r="O134" s="5"/>
      <c r="P134" s="8"/>
      <c r="Q134" s="8"/>
      <c r="S134" s="11"/>
      <c r="T134" s="11"/>
    </row>
    <row r="135" spans="1:20" s="2" customFormat="1" ht="16.5" customHeight="1">
      <c r="A135" s="54"/>
      <c r="B135" s="55"/>
      <c r="C135" s="58"/>
      <c r="D135" s="58"/>
      <c r="E135" s="59"/>
      <c r="F135" s="90"/>
      <c r="G135" s="95"/>
      <c r="H135" s="96"/>
      <c r="I135" s="96"/>
      <c r="J135" s="96"/>
      <c r="K135" s="96"/>
      <c r="L135" s="97"/>
      <c r="M135" s="60"/>
      <c r="O135" s="5"/>
      <c r="P135" s="8"/>
      <c r="Q135" s="8"/>
      <c r="S135" s="11"/>
      <c r="T135" s="11"/>
    </row>
    <row r="136" spans="1:20" s="2" customFormat="1" ht="16.5" customHeight="1">
      <c r="A136" s="54"/>
      <c r="B136" s="55"/>
      <c r="C136" s="58"/>
      <c r="D136" s="58"/>
      <c r="E136" s="59"/>
      <c r="F136" s="90"/>
      <c r="G136" s="112"/>
      <c r="H136" s="113"/>
      <c r="I136" s="113"/>
      <c r="J136" s="113"/>
      <c r="K136" s="113"/>
      <c r="L136" s="114"/>
      <c r="M136" s="60"/>
      <c r="O136" s="5"/>
      <c r="P136" s="8"/>
      <c r="Q136" s="8"/>
      <c r="S136" s="11"/>
      <c r="T136" s="11"/>
    </row>
    <row r="137" spans="1:20" s="2" customFormat="1" ht="16.5" customHeight="1">
      <c r="A137" s="54"/>
      <c r="B137" s="55"/>
      <c r="C137" s="58"/>
      <c r="D137" s="58"/>
      <c r="E137" s="59"/>
      <c r="F137" s="90"/>
      <c r="G137" s="112"/>
      <c r="H137" s="113"/>
      <c r="I137" s="113"/>
      <c r="J137" s="113"/>
      <c r="K137" s="113"/>
      <c r="L137" s="114"/>
      <c r="M137" s="60"/>
      <c r="O137" s="5"/>
      <c r="P137" s="8"/>
      <c r="Q137" s="8"/>
      <c r="S137" s="11"/>
      <c r="T137" s="11"/>
    </row>
    <row r="138" spans="1:20" s="2" customFormat="1" ht="16.5" customHeight="1">
      <c r="A138" s="54"/>
      <c r="B138" s="94"/>
      <c r="C138" s="58"/>
      <c r="D138" s="58"/>
      <c r="E138" s="59"/>
      <c r="F138" s="90"/>
      <c r="G138" s="194"/>
      <c r="H138" s="195"/>
      <c r="I138" s="195"/>
      <c r="J138" s="195"/>
      <c r="K138" s="195"/>
      <c r="L138" s="196"/>
      <c r="M138" s="60"/>
      <c r="O138" s="5"/>
      <c r="P138" s="8"/>
      <c r="Q138" s="8"/>
      <c r="S138" s="11"/>
      <c r="T138" s="11"/>
    </row>
    <row r="139" spans="1:20" s="2" customFormat="1" ht="16.5" customHeight="1">
      <c r="A139" s="54"/>
      <c r="B139" s="103"/>
      <c r="C139" s="58"/>
      <c r="D139" s="58"/>
      <c r="E139" s="59"/>
      <c r="F139" s="90"/>
      <c r="G139" s="112"/>
      <c r="H139" s="113"/>
      <c r="I139" s="113"/>
      <c r="J139" s="113"/>
      <c r="K139" s="113"/>
      <c r="L139" s="114"/>
      <c r="M139" s="60"/>
      <c r="O139" s="5"/>
      <c r="P139" s="8"/>
      <c r="Q139" s="8"/>
      <c r="S139" s="11"/>
      <c r="T139" s="11"/>
    </row>
    <row r="140" spans="1:20" s="6" customFormat="1" ht="16.5" customHeight="1">
      <c r="A140" s="54"/>
      <c r="B140" s="104"/>
      <c r="C140" s="58"/>
      <c r="D140" s="58"/>
      <c r="E140" s="59"/>
      <c r="F140" s="90"/>
      <c r="G140" s="112"/>
      <c r="H140" s="113"/>
      <c r="I140" s="113"/>
      <c r="J140" s="113"/>
      <c r="K140" s="113"/>
      <c r="L140" s="114"/>
      <c r="M140" s="60"/>
      <c r="O140" s="5"/>
      <c r="P140" s="8"/>
      <c r="Q140" s="8"/>
      <c r="S140" s="7"/>
      <c r="T140" s="7"/>
    </row>
    <row r="141" spans="1:20" s="2" customFormat="1" ht="16.5" customHeight="1" thickBot="1">
      <c r="A141" s="54"/>
      <c r="B141" s="105"/>
      <c r="C141" s="58"/>
      <c r="D141" s="58"/>
      <c r="E141" s="59"/>
      <c r="F141" s="90"/>
      <c r="G141" s="191"/>
      <c r="H141" s="192"/>
      <c r="I141" s="192"/>
      <c r="J141" s="192"/>
      <c r="K141" s="192"/>
      <c r="L141" s="193"/>
      <c r="M141" s="60"/>
      <c r="O141" s="5"/>
      <c r="P141" s="8"/>
      <c r="Q141" s="8"/>
      <c r="S141" s="11"/>
      <c r="T141" s="11"/>
    </row>
    <row r="142" spans="1:20" ht="15.75">
      <c r="A142" s="56"/>
      <c r="B142" s="57"/>
      <c r="C142" s="33"/>
      <c r="D142" s="33"/>
      <c r="E142" s="34" t="s">
        <v>56</v>
      </c>
      <c r="F142" s="35">
        <f>SUM(F28:F137)</f>
        <v>0</v>
      </c>
      <c r="G142" s="188">
        <f>SUM(G28:L136)</f>
        <v>0</v>
      </c>
      <c r="H142" s="189"/>
      <c r="I142" s="189"/>
      <c r="J142" s="189"/>
      <c r="K142" s="189"/>
      <c r="L142" s="190"/>
      <c r="M142" s="36">
        <f t="shared" ref="M142" si="155">SUM(M28:M141)</f>
        <v>0</v>
      </c>
    </row>
    <row r="143" spans="1:20" ht="14.25">
      <c r="A143" s="37" t="s">
        <v>55</v>
      </c>
      <c r="B143" s="33"/>
      <c r="C143" s="33"/>
      <c r="D143" s="33"/>
      <c r="E143" s="38" t="s">
        <v>58</v>
      </c>
      <c r="F143" s="39"/>
      <c r="G143" s="184"/>
      <c r="H143" s="184"/>
      <c r="I143" s="184"/>
      <c r="J143" s="184"/>
      <c r="K143" s="184"/>
      <c r="L143" s="185"/>
      <c r="M143" s="32"/>
    </row>
    <row r="144" spans="1:20" ht="14.25">
      <c r="A144" s="37" t="s">
        <v>40</v>
      </c>
      <c r="B144" s="40"/>
      <c r="C144" s="33"/>
      <c r="D144" s="33"/>
      <c r="E144" s="41"/>
      <c r="F144" s="42"/>
      <c r="G144" s="183">
        <v>0</v>
      </c>
      <c r="H144" s="183"/>
      <c r="I144" s="183"/>
      <c r="J144" s="183"/>
      <c r="K144" s="183"/>
      <c r="L144" s="183"/>
      <c r="M144" s="32">
        <f>M142*G144</f>
        <v>0</v>
      </c>
    </row>
    <row r="145" spans="1:15" ht="15" thickBot="1">
      <c r="A145" s="43" t="s">
        <v>41</v>
      </c>
      <c r="B145" s="40"/>
      <c r="C145" s="33"/>
      <c r="D145" s="33"/>
      <c r="E145" s="186" t="s">
        <v>59</v>
      </c>
      <c r="F145" s="187"/>
      <c r="G145" s="187"/>
      <c r="H145" s="187"/>
      <c r="I145" s="187"/>
      <c r="J145" s="187"/>
      <c r="K145" s="187"/>
      <c r="L145" s="187"/>
      <c r="M145" s="44">
        <v>0</v>
      </c>
      <c r="O145" s="1"/>
    </row>
    <row r="146" spans="1:15" ht="15.75" thickBot="1">
      <c r="A146" s="45" t="s">
        <v>53</v>
      </c>
      <c r="B146" s="46"/>
      <c r="C146" s="46"/>
      <c r="D146" s="46"/>
      <c r="E146" s="181" t="s">
        <v>57</v>
      </c>
      <c r="F146" s="182"/>
      <c r="G146" s="182"/>
      <c r="H146" s="182"/>
      <c r="I146" s="182"/>
      <c r="J146" s="182"/>
      <c r="K146" s="182"/>
      <c r="L146" s="182"/>
      <c r="M146" s="93">
        <f>M142+M144+M145</f>
        <v>0</v>
      </c>
    </row>
    <row r="147" spans="1:15" ht="15.75">
      <c r="A147" s="24"/>
      <c r="B147" s="46"/>
      <c r="C147" s="46"/>
      <c r="D147" s="46"/>
      <c r="E147" s="47"/>
      <c r="F147" s="47"/>
      <c r="G147" s="47"/>
      <c r="H147" s="47"/>
      <c r="I147" s="47"/>
      <c r="J147" s="47"/>
      <c r="K147" s="47"/>
      <c r="L147" s="47"/>
      <c r="M147" s="48"/>
    </row>
    <row r="148" spans="1:15">
      <c r="A148" s="49" t="s">
        <v>60</v>
      </c>
      <c r="B148" s="46" t="s">
        <v>67</v>
      </c>
      <c r="C148" s="46"/>
      <c r="D148" s="46"/>
      <c r="E148" s="46"/>
      <c r="F148" s="46"/>
      <c r="G148" s="46"/>
      <c r="H148" s="46"/>
      <c r="I148" s="46"/>
      <c r="J148" s="46"/>
      <c r="K148" s="50"/>
      <c r="L148" s="51"/>
      <c r="M148" s="52"/>
    </row>
    <row r="149" spans="1:15" s="24" customFormat="1">
      <c r="A149" s="49" t="s">
        <v>54</v>
      </c>
      <c r="B149" s="40" t="s">
        <v>68</v>
      </c>
      <c r="C149" s="46"/>
      <c r="D149" s="46"/>
      <c r="E149" s="46"/>
      <c r="F149" s="46"/>
      <c r="G149" s="46"/>
      <c r="H149" s="46"/>
      <c r="I149" s="46"/>
      <c r="J149" s="46"/>
      <c r="K149" s="50"/>
      <c r="L149" s="51"/>
      <c r="M149" s="53" t="s">
        <v>70</v>
      </c>
    </row>
    <row r="150" spans="1:15" ht="12.75" customHeight="1">
      <c r="A150" s="18"/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5" ht="12.75" customHeight="1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5" ht="12.75" customHeight="1">
      <c r="B152" s="13"/>
      <c r="C152" s="13"/>
      <c r="D152" s="13"/>
    </row>
    <row r="153" spans="1:15" ht="12.75" customHeight="1">
      <c r="D153" s="13"/>
      <c r="E153" s="13"/>
      <c r="F153" s="13"/>
    </row>
    <row r="154" spans="1:15" ht="12.75" customHeight="1"/>
    <row r="155" spans="1:15" ht="12.75" customHeight="1"/>
  </sheetData>
  <sheetProtection algorithmName="SHA-512" hashValue="RM+3Jmq9l/EpInX6PBlxqBpmkMXAg/k0teZ0dt4C+5AUWK+aRdSO3wfG7uU+nierLYkHiZpTVnfIEZXuHj/vOQ==" saltValue="vXp8l5dHW9ne609+w6WAMg==" spinCount="100000" sheet="1" formatCells="0" formatColumns="0" formatRows="0" insertColumns="0" insertRows="0" insertHyperlinks="0" deleteColumns="0" deleteRows="0" selectLockedCells="1" sort="0" autoFilter="0" pivotTables="0"/>
  <dataConsolidate/>
  <mergeCells count="153">
    <mergeCell ref="G68:L68"/>
    <mergeCell ref="G102:L102"/>
    <mergeCell ref="G65:L65"/>
    <mergeCell ref="G140:L140"/>
    <mergeCell ref="G96:L96"/>
    <mergeCell ref="G35:L35"/>
    <mergeCell ref="G59:L59"/>
    <mergeCell ref="G61:L61"/>
    <mergeCell ref="G67:L67"/>
    <mergeCell ref="G38:L38"/>
    <mergeCell ref="G97:L97"/>
    <mergeCell ref="G95:L95"/>
    <mergeCell ref="G51:L51"/>
    <mergeCell ref="G60:L60"/>
    <mergeCell ref="G98:L98"/>
    <mergeCell ref="G66:L66"/>
    <mergeCell ref="G43:L43"/>
    <mergeCell ref="G76:L76"/>
    <mergeCell ref="G77:L77"/>
    <mergeCell ref="G37:L37"/>
    <mergeCell ref="G78:L78"/>
    <mergeCell ref="G80:L80"/>
    <mergeCell ref="G81:L81"/>
    <mergeCell ref="G83:L83"/>
    <mergeCell ref="G137:L137"/>
    <mergeCell ref="G141:L141"/>
    <mergeCell ref="G72:L72"/>
    <mergeCell ref="G73:L73"/>
    <mergeCell ref="G74:L74"/>
    <mergeCell ref="G75:L75"/>
    <mergeCell ref="G62:L62"/>
    <mergeCell ref="G69:L69"/>
    <mergeCell ref="G138:L138"/>
    <mergeCell ref="G92:L92"/>
    <mergeCell ref="G93:L93"/>
    <mergeCell ref="G70:L70"/>
    <mergeCell ref="G94:L94"/>
    <mergeCell ref="G91:L91"/>
    <mergeCell ref="G139:L139"/>
    <mergeCell ref="G71:L71"/>
    <mergeCell ref="G64:L64"/>
    <mergeCell ref="G136:L136"/>
    <mergeCell ref="G85:L85"/>
    <mergeCell ref="G86:L86"/>
    <mergeCell ref="G87:L87"/>
    <mergeCell ref="G88:L88"/>
    <mergeCell ref="G90:L90"/>
    <mergeCell ref="G100:L100"/>
    <mergeCell ref="E15:M15"/>
    <mergeCell ref="G46:L46"/>
    <mergeCell ref="F22:M22"/>
    <mergeCell ref="D20:D22"/>
    <mergeCell ref="E146:L146"/>
    <mergeCell ref="G36:L36"/>
    <mergeCell ref="G41:L41"/>
    <mergeCell ref="G56:L56"/>
    <mergeCell ref="G39:L39"/>
    <mergeCell ref="G42:L42"/>
    <mergeCell ref="G144:L144"/>
    <mergeCell ref="G143:L143"/>
    <mergeCell ref="E145:L145"/>
    <mergeCell ref="G142:L142"/>
    <mergeCell ref="G52:L52"/>
    <mergeCell ref="G53:L53"/>
    <mergeCell ref="G54:L54"/>
    <mergeCell ref="G57:L57"/>
    <mergeCell ref="G58:L58"/>
    <mergeCell ref="G79:L79"/>
    <mergeCell ref="G99:L99"/>
    <mergeCell ref="G63:L63"/>
    <mergeCell ref="G134:L134"/>
    <mergeCell ref="G101:L101"/>
    <mergeCell ref="G55:L55"/>
    <mergeCell ref="G47:L47"/>
    <mergeCell ref="G27:L27"/>
    <mergeCell ref="G48:L48"/>
    <mergeCell ref="G49:L49"/>
    <mergeCell ref="G28:L28"/>
    <mergeCell ref="G32:L32"/>
    <mergeCell ref="G19:K19"/>
    <mergeCell ref="A19:C22"/>
    <mergeCell ref="D16:D19"/>
    <mergeCell ref="B17:C17"/>
    <mergeCell ref="L19:M19"/>
    <mergeCell ref="B18:C18"/>
    <mergeCell ref="G40:L40"/>
    <mergeCell ref="G45:L45"/>
    <mergeCell ref="G50:L50"/>
    <mergeCell ref="G29:L29"/>
    <mergeCell ref="G44:L44"/>
    <mergeCell ref="G34:L34"/>
    <mergeCell ref="A24:A25"/>
    <mergeCell ref="G30:L30"/>
    <mergeCell ref="B24:M25"/>
    <mergeCell ref="G31:L31"/>
    <mergeCell ref="G33:L33"/>
    <mergeCell ref="E11:M11"/>
    <mergeCell ref="L17:M18"/>
    <mergeCell ref="A1:E3"/>
    <mergeCell ref="F1:M1"/>
    <mergeCell ref="F2:M3"/>
    <mergeCell ref="E8:M8"/>
    <mergeCell ref="H5:M5"/>
    <mergeCell ref="D7:M7"/>
    <mergeCell ref="A7:C7"/>
    <mergeCell ref="B8:C8"/>
    <mergeCell ref="G10:K10"/>
    <mergeCell ref="B16:C16"/>
    <mergeCell ref="L10:M10"/>
    <mergeCell ref="G17:K18"/>
    <mergeCell ref="B9:C9"/>
    <mergeCell ref="B11:C11"/>
    <mergeCell ref="B10:C10"/>
    <mergeCell ref="B12:C12"/>
    <mergeCell ref="B13:C13"/>
    <mergeCell ref="B15:C15"/>
    <mergeCell ref="B14:C14"/>
    <mergeCell ref="E12:M12"/>
    <mergeCell ref="E13:M13"/>
    <mergeCell ref="E14:M14"/>
    <mergeCell ref="G82:L82"/>
    <mergeCell ref="G103:L103"/>
    <mergeCell ref="G104:L104"/>
    <mergeCell ref="G105:L105"/>
    <mergeCell ref="G106:L106"/>
    <mergeCell ref="G107:L107"/>
    <mergeCell ref="G108:L108"/>
    <mergeCell ref="G109:L109"/>
    <mergeCell ref="G110:L110"/>
    <mergeCell ref="G84:L84"/>
    <mergeCell ref="G111:L111"/>
    <mergeCell ref="G112:L112"/>
    <mergeCell ref="G113:L113"/>
    <mergeCell ref="G114:L114"/>
    <mergeCell ref="G115:L115"/>
    <mergeCell ref="G116:L116"/>
    <mergeCell ref="G117:L117"/>
    <mergeCell ref="G118:L118"/>
    <mergeCell ref="G119:L119"/>
    <mergeCell ref="G129:L129"/>
    <mergeCell ref="G130:L130"/>
    <mergeCell ref="G131:L131"/>
    <mergeCell ref="G132:L132"/>
    <mergeCell ref="G133:L133"/>
    <mergeCell ref="G120:L120"/>
    <mergeCell ref="G121:L121"/>
    <mergeCell ref="G122:L122"/>
    <mergeCell ref="G123:L123"/>
    <mergeCell ref="G124:L124"/>
    <mergeCell ref="G125:L125"/>
    <mergeCell ref="G126:L126"/>
    <mergeCell ref="G127:L127"/>
    <mergeCell ref="G128:L128"/>
  </mergeCells>
  <phoneticPr fontId="2" type="noConversion"/>
  <conditionalFormatting sqref="E15:M15">
    <cfRule type="cellIs" dxfId="1" priority="1" stopIfTrue="1" operator="greaterThan">
      <formula>0</formula>
    </cfRule>
  </conditionalFormatting>
  <conditionalFormatting sqref="L17:M18">
    <cfRule type="cellIs" dxfId="0" priority="2" stopIfTrue="1" operator="greaterThan">
      <formula>0</formula>
    </cfRule>
  </conditionalFormatting>
  <dataValidations count="6">
    <dataValidation type="list" allowBlank="1" showInputMessage="1" showErrorMessage="1" sqref="F22" xr:uid="{00000000-0002-0000-0000-000000000000}">
      <formula1>"301,302,310,315,501,510,585"</formula1>
    </dataValidation>
    <dataValidation type="list" allowBlank="1" showInputMessage="1" showErrorMessage="1" sqref="E22" xr:uid="{00000000-0002-0000-0000-000001000000}">
      <formula1>"1022.000.,1261.000."</formula1>
    </dataValidation>
    <dataValidation type="list" allowBlank="1" showInputMessage="1" showErrorMessage="1" sqref="E20" xr:uid="{00000000-0002-0000-0000-000002000000}">
      <formula1>"City of Industry,El Segundo,Ft Worth,Laredo,Middleton,Pomona,San Bernardino"</formula1>
    </dataValidation>
    <dataValidation type="list" allowBlank="1" showInputMessage="1" showErrorMessage="1" sqref="D15" xr:uid="{00000000-0002-0000-0000-000003000000}">
      <formula1>"Pick-Up Date,Must Arrive By Date"</formula1>
    </dataValidation>
    <dataValidation type="list" allowBlank="1" showInputMessage="1" showErrorMessage="1" sqref="F1:M1" xr:uid="{00000000-0002-0000-0000-000004000000}">
      <formula1>"Inquiry,Letter of Intent,Purchase Order"</formula1>
    </dataValidation>
    <dataValidation type="list" allowBlank="1" showInputMessage="1" showErrorMessage="1" sqref="L10:M10" xr:uid="{00000000-0002-0000-0000-000006000000}">
      <formula1>"Fort Worth,San Bernardino"</formula1>
    </dataValidation>
  </dataValidations>
  <printOptions horizontalCentered="1"/>
  <pageMargins left="0.5" right="0" top="0.5" bottom="0" header="0" footer="0"/>
  <pageSetup scale="3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561975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9525</xdr:rowOff>
                  </from>
                  <to>
                    <xdr:col>5</xdr:col>
                    <xdr:colOff>447675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85725</xdr:rowOff>
                  </from>
                  <to>
                    <xdr:col>6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95250</xdr:rowOff>
                  </from>
                  <to>
                    <xdr:col>4</xdr:col>
                    <xdr:colOff>742950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123825</xdr:rowOff>
                  </from>
                  <to>
                    <xdr:col>4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123825</xdr:rowOff>
                  </from>
                  <to>
                    <xdr:col>5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171450</xdr:rowOff>
                  </from>
                  <to>
                    <xdr:col>13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171450</xdr:rowOff>
                  </from>
                  <to>
                    <xdr:col>12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5</xdr:col>
                    <xdr:colOff>723900</xdr:colOff>
                    <xdr:row>15</xdr:row>
                    <xdr:rowOff>95250</xdr:rowOff>
                  </from>
                  <to>
                    <xdr:col>12</xdr:col>
                    <xdr:colOff>419100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3" name="Check Box 41">
              <controlPr locked="0" defaultSize="0" autoFill="0" autoLine="0" autoPict="0">
                <anchor moveWithCells="1" sizeWithCells="1">
                  <from>
                    <xdr:col>0</xdr:col>
                    <xdr:colOff>438150</xdr:colOff>
                    <xdr:row>23</xdr:row>
                    <xdr:rowOff>38100</xdr:rowOff>
                  </from>
                  <to>
                    <xdr:col>0</xdr:col>
                    <xdr:colOff>838200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97" t="s">
        <v>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</row>
    <row r="8" spans="1:11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spans="1:1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1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spans="1:1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spans="1:11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  <row r="19" spans="1:11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1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</row>
    <row r="22" spans="1:1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11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11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</row>
    <row r="26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spans="1:11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</row>
    <row r="29" spans="1:11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1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spans="1:11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</row>
    <row r="33" spans="1:13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</row>
    <row r="34" spans="1:13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</row>
    <row r="35" spans="1:13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3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M36" t="s">
        <v>15</v>
      </c>
    </row>
    <row r="37" spans="1:13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</row>
    <row r="38" spans="1:13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</row>
    <row r="39" spans="1:13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3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</row>
    <row r="41" spans="1:13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</row>
    <row r="42" spans="1:13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</row>
    <row r="43" spans="1:13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</row>
    <row r="44" spans="1:13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spans="1:13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</row>
    <row r="46" spans="1:13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</row>
    <row r="47" spans="1:13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</row>
    <row r="48" spans="1:13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49" spans="1:11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</row>
    <row r="50" spans="1:11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  <row r="51" spans="1:11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1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</row>
    <row r="53" spans="1:1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</row>
    <row r="54" spans="1:11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</row>
    <row r="55" spans="1:11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</row>
    <row r="56" spans="1:11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</row>
    <row r="57" spans="1:11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</row>
    <row r="58" spans="1:11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</row>
    <row r="59" spans="1:11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</row>
    <row r="60" spans="1:11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</row>
    <row r="61" spans="1:11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</row>
    <row r="62" spans="1:11">
      <c r="A62" s="198"/>
      <c r="B62" s="198"/>
      <c r="C62" s="198"/>
      <c r="D62" s="198"/>
      <c r="E62" s="198"/>
      <c r="F62" s="198"/>
      <c r="G62" s="198"/>
      <c r="H62" s="198"/>
      <c r="I62" s="198"/>
      <c r="J62" s="198"/>
      <c r="K62" s="198"/>
    </row>
  </sheetData>
  <mergeCells count="1">
    <mergeCell ref="A1:K62"/>
  </mergeCells>
  <phoneticPr fontId="2" type="noConversion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27-7455-4A0F-A131-CE0E7F836CE4}">
  <dimension ref="A1:M62"/>
  <sheetViews>
    <sheetView view="pageBreakPreview" zoomScale="60" zoomScaleNormal="100" workbookViewId="0">
      <selection activeCell="O60" sqref="O60"/>
    </sheetView>
  </sheetViews>
  <sheetFormatPr defaultRowHeight="12.75"/>
  <sheetData>
    <row r="1" spans="1:11">
      <c r="A1" s="197" t="s">
        <v>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</row>
    <row r="8" spans="1:11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spans="1:1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1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spans="1:1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spans="1:11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  <row r="19" spans="1:11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1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</row>
    <row r="22" spans="1:1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11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11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</row>
    <row r="26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spans="1:11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</row>
    <row r="29" spans="1:11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1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spans="1:11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</row>
    <row r="33" spans="1:13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</row>
    <row r="34" spans="1:13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</row>
    <row r="35" spans="1:13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3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M36" t="s">
        <v>15</v>
      </c>
    </row>
    <row r="37" spans="1:13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</row>
    <row r="38" spans="1:13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</row>
    <row r="39" spans="1:13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3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</row>
    <row r="41" spans="1:13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</row>
    <row r="42" spans="1:13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</row>
    <row r="43" spans="1:13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</row>
    <row r="44" spans="1:13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spans="1:13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</row>
    <row r="46" spans="1:13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</row>
    <row r="47" spans="1:13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</row>
    <row r="48" spans="1:13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49" spans="1:11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</row>
    <row r="50" spans="1:11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  <row r="51" spans="1:11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1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</row>
    <row r="53" spans="1:1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</row>
    <row r="54" spans="1:11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</row>
    <row r="55" spans="1:11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</row>
    <row r="56" spans="1:11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</row>
    <row r="57" spans="1:11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</row>
    <row r="58" spans="1:11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</row>
    <row r="59" spans="1:11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</row>
    <row r="60" spans="1:11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</row>
    <row r="61" spans="1:11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</row>
    <row r="62" spans="1:11">
      <c r="A62" s="198"/>
      <c r="B62" s="198"/>
      <c r="C62" s="198"/>
      <c r="D62" s="198"/>
      <c r="E62" s="198"/>
      <c r="F62" s="198"/>
      <c r="G62" s="198"/>
      <c r="H62" s="198"/>
      <c r="I62" s="198"/>
      <c r="J62" s="198"/>
      <c r="K62" s="198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C7F7-C37D-427C-B764-25FA19010301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97" t="s">
        <v>66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>
      <c r="A6" s="198"/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</row>
    <row r="8" spans="1:11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spans="1:1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</row>
    <row r="12" spans="1:11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spans="1:1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>
      <c r="A16" s="198"/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  <row r="17" spans="1:1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spans="1:11">
      <c r="A18" s="198"/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  <row r="19" spans="1:11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1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</row>
    <row r="22" spans="1:1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11">
      <c r="A23" s="198"/>
      <c r="B23" s="198"/>
      <c r="C23" s="198"/>
      <c r="D23" s="198"/>
      <c r="E23" s="198"/>
      <c r="F23" s="198"/>
      <c r="G23" s="198"/>
      <c r="H23" s="198"/>
      <c r="I23" s="198"/>
      <c r="J23" s="198"/>
      <c r="K23" s="198"/>
    </row>
    <row r="24" spans="1:11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</row>
    <row r="25" spans="1:11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</row>
    <row r="26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spans="1:11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spans="1:11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</row>
    <row r="29" spans="1:11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</row>
    <row r="30" spans="1:11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  <row r="31" spans="1:11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spans="1:11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</row>
    <row r="33" spans="1:13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</row>
    <row r="34" spans="1:13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</row>
    <row r="35" spans="1:13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3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M36" t="s">
        <v>15</v>
      </c>
    </row>
    <row r="37" spans="1:13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</row>
    <row r="38" spans="1:13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</row>
    <row r="39" spans="1:13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</row>
    <row r="40" spans="1:13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</row>
    <row r="41" spans="1:13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</row>
    <row r="42" spans="1:13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</row>
    <row r="43" spans="1:13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</row>
    <row r="44" spans="1:13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spans="1:13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</row>
    <row r="46" spans="1:13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</row>
    <row r="47" spans="1:13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</row>
    <row r="48" spans="1:13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49" spans="1:11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</row>
    <row r="50" spans="1:11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  <row r="51" spans="1:11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</row>
    <row r="52" spans="1:11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</row>
    <row r="53" spans="1:1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</row>
    <row r="54" spans="1:11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</row>
    <row r="55" spans="1:11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</row>
    <row r="56" spans="1:11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</row>
    <row r="57" spans="1:11">
      <c r="A57" s="198"/>
      <c r="B57" s="198"/>
      <c r="C57" s="198"/>
      <c r="D57" s="198"/>
      <c r="E57" s="198"/>
      <c r="F57" s="198"/>
      <c r="G57" s="198"/>
      <c r="H57" s="198"/>
      <c r="I57" s="198"/>
      <c r="J57" s="198"/>
      <c r="K57" s="198"/>
    </row>
    <row r="58" spans="1:11">
      <c r="A58" s="198"/>
      <c r="B58" s="198"/>
      <c r="C58" s="198"/>
      <c r="D58" s="198"/>
      <c r="E58" s="198"/>
      <c r="F58" s="198"/>
      <c r="G58" s="198"/>
      <c r="H58" s="198"/>
      <c r="I58" s="198"/>
      <c r="J58" s="198"/>
      <c r="K58" s="198"/>
    </row>
    <row r="59" spans="1:11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</row>
    <row r="60" spans="1:11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</row>
    <row r="61" spans="1:11">
      <c r="A61" s="198"/>
      <c r="B61" s="198"/>
      <c r="C61" s="198"/>
      <c r="D61" s="198"/>
      <c r="E61" s="198"/>
      <c r="F61" s="198"/>
      <c r="G61" s="198"/>
      <c r="H61" s="198"/>
      <c r="I61" s="198"/>
      <c r="J61" s="198"/>
      <c r="K61" s="198"/>
    </row>
    <row r="62" spans="1:11">
      <c r="A62" s="198"/>
      <c r="B62" s="198"/>
      <c r="C62" s="198"/>
      <c r="D62" s="198"/>
      <c r="E62" s="198"/>
      <c r="F62" s="198"/>
      <c r="G62" s="198"/>
      <c r="H62" s="198"/>
      <c r="I62" s="198"/>
      <c r="J62" s="198"/>
      <c r="K62" s="198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fcd2d6a-41ce-4270-a0db-f4ae2e1c2e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42CFCEBB5BD4EA27017EB975C2C59" ma:contentTypeVersion="10" ma:contentTypeDescription="Create a new document." ma:contentTypeScope="" ma:versionID="7228354be583abe20d0be4104e36a68b">
  <xsd:schema xmlns:xsd="http://www.w3.org/2001/XMLSchema" xmlns:xs="http://www.w3.org/2001/XMLSchema" xmlns:p="http://schemas.microsoft.com/office/2006/metadata/properties" xmlns:ns3="1fcd2d6a-41ce-4270-a0db-f4ae2e1c2ed5" targetNamespace="http://schemas.microsoft.com/office/2006/metadata/properties" ma:root="true" ma:fieldsID="f683e158c594b7bc4683452c78b63fc3" ns3:_="">
    <xsd:import namespace="1fcd2d6a-41ce-4270-a0db-f4ae2e1c2e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2d6a-41ce-4270-a0db-f4ae2e1c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D37DE-A5B6-4A12-8B4E-8386B41369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cd2d6a-41ce-4270-a0db-f4ae2e1c2ed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DC359F-4EE0-4D96-B7E3-6D58FB6B1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6425C-EF0F-44D2-AF10-E4179B5C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2d6a-41ce-4270-a0db-f4ae2e1c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PURCHASE ORDER</vt:lpstr>
      <vt:lpstr>State Tax Exemption</vt:lpstr>
      <vt:lpstr>501(c) 3 Fedral Tax Exemption</vt:lpstr>
      <vt:lpstr>Copy of Sales Receipt</vt:lpstr>
      <vt:lpstr>'501(c) 3 Fedral Tax Exemption'!Print_Area</vt:lpstr>
      <vt:lpstr>'Copy of Sales Receipt'!Print_Area</vt:lpstr>
      <vt:lpstr>'PURCHASE ORDER'!Print_Area</vt:lpstr>
      <vt:lpstr>'State Tax Exemption'!Print_Area</vt:lpstr>
    </vt:vector>
  </TitlesOfParts>
  <Company>Mattel,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Mattel, Inc.</dc:creator>
  <cp:lastModifiedBy>Quiroz, Marilu</cp:lastModifiedBy>
  <cp:lastPrinted>2025-01-27T22:18:00Z</cp:lastPrinted>
  <dcterms:created xsi:type="dcterms:W3CDTF">2008-04-28T20:16:57Z</dcterms:created>
  <dcterms:modified xsi:type="dcterms:W3CDTF">2025-09-06T20:33:00Z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0x010100B4042CFCEBB5BD4EA27017EB975C2C59</vt:lpwstr>
  </property>
</Properties>
</file>