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stomers\Charity\2022 Charity\Summer\"/>
    </mc:Choice>
  </mc:AlternateContent>
  <xr:revisionPtr revIDLastSave="0" documentId="13_ncr:1_{1BCAB421-FAB2-4EF4-ADB1-AAA9D1686486}" xr6:coauthVersionLast="41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PURCHASE ORDER" sheetId="8" r:id="rId1"/>
    <sheet name="State Tax Exemption" sheetId="7" r:id="rId2"/>
    <sheet name="501(c) 3 Fedral Tax Exemption" sheetId="9" r:id="rId3"/>
    <sheet name="Copy of Sales Receipt" sheetId="10" r:id="rId4"/>
  </sheets>
  <definedNames>
    <definedName name="_xlnm._FilterDatabase" localSheetId="0" hidden="1">'PURCHASE ORDER'!$A$35:$T$35</definedName>
    <definedName name="_xlnm.Print_Area" localSheetId="2">'501(c) 3 Fedral Tax Exemption'!$A$1:$K$62</definedName>
    <definedName name="_xlnm.Print_Area" localSheetId="3">'Copy of Sales Receipt'!$A$1:$K$62</definedName>
    <definedName name="_xlnm.Print_Area" localSheetId="0">'PURCHASE ORDER'!$A$1:$M$100</definedName>
    <definedName name="_xlnm.Print_Area" localSheetId="1">'State Tax Exemption'!$A$1:$K$62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9" i="8" l="1"/>
  <c r="O48" i="8"/>
  <c r="G49" i="8"/>
  <c r="G48" i="8"/>
  <c r="O65" i="8"/>
  <c r="O64" i="8"/>
  <c r="G65" i="8"/>
  <c r="M65" i="8" s="1"/>
  <c r="G64" i="8"/>
  <c r="M64" i="8" s="1"/>
  <c r="O61" i="8"/>
  <c r="G61" i="8"/>
  <c r="M61" i="8" s="1"/>
  <c r="O60" i="8"/>
  <c r="G60" i="8"/>
  <c r="M60" i="8" s="1"/>
  <c r="O54" i="8"/>
  <c r="S54" i="8" s="1"/>
  <c r="G54" i="8"/>
  <c r="M54" i="8" s="1"/>
  <c r="T49" i="8"/>
  <c r="M49" i="8"/>
  <c r="O47" i="8"/>
  <c r="T47" i="8" s="1"/>
  <c r="G47" i="8"/>
  <c r="M47" i="8" s="1"/>
  <c r="S49" i="8" l="1"/>
  <c r="T54" i="8"/>
  <c r="S47" i="8"/>
  <c r="O85" i="8"/>
  <c r="O90" i="8" l="1"/>
  <c r="O89" i="8"/>
  <c r="O88" i="8"/>
  <c r="O87" i="8"/>
  <c r="O86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3" i="8"/>
  <c r="O62" i="8"/>
  <c r="O59" i="8"/>
  <c r="O58" i="8"/>
  <c r="O57" i="8"/>
  <c r="O56" i="8"/>
  <c r="O55" i="8"/>
  <c r="S55" i="8" s="1"/>
  <c r="O53" i="8"/>
  <c r="O36" i="8" l="1"/>
  <c r="S36" i="8" s="1"/>
  <c r="G36" i="8"/>
  <c r="M36" i="8" s="1"/>
  <c r="T36" i="8" l="1"/>
  <c r="T88" i="8"/>
  <c r="G88" i="8"/>
  <c r="M88" i="8" s="1"/>
  <c r="S88" i="8" l="1"/>
  <c r="O45" i="8"/>
  <c r="T45" i="8" s="1"/>
  <c r="G45" i="8"/>
  <c r="M45" i="8" s="1"/>
  <c r="S45" i="8" l="1"/>
  <c r="G38" i="8"/>
  <c r="T76" i="8"/>
  <c r="T77" i="8"/>
  <c r="T82" i="8"/>
  <c r="S70" i="8"/>
  <c r="S71" i="8"/>
  <c r="S72" i="8"/>
  <c r="S82" i="8"/>
  <c r="S89" i="8"/>
  <c r="T67" i="8"/>
  <c r="S68" i="8"/>
  <c r="S69" i="8"/>
  <c r="T70" i="8"/>
  <c r="T71" i="8"/>
  <c r="T72" i="8"/>
  <c r="T73" i="8"/>
  <c r="S74" i="8"/>
  <c r="S75" i="8"/>
  <c r="S76" i="8"/>
  <c r="S77" i="8"/>
  <c r="T78" i="8"/>
  <c r="T79" i="8"/>
  <c r="S80" i="8"/>
  <c r="S81" i="8"/>
  <c r="T83" i="8"/>
  <c r="T84" i="8"/>
  <c r="T85" i="8"/>
  <c r="S86" i="8"/>
  <c r="T89" i="8"/>
  <c r="G67" i="8"/>
  <c r="M67" i="8" s="1"/>
  <c r="G68" i="8"/>
  <c r="M68" i="8" s="1"/>
  <c r="G69" i="8"/>
  <c r="M69" i="8" s="1"/>
  <c r="G70" i="8"/>
  <c r="M70" i="8" s="1"/>
  <c r="G71" i="8"/>
  <c r="M71" i="8" s="1"/>
  <c r="G72" i="8"/>
  <c r="M72" i="8" s="1"/>
  <c r="G73" i="8"/>
  <c r="M73" i="8" s="1"/>
  <c r="G74" i="8"/>
  <c r="M74" i="8" s="1"/>
  <c r="G75" i="8"/>
  <c r="M75" i="8" s="1"/>
  <c r="G76" i="8"/>
  <c r="M76" i="8" s="1"/>
  <c r="G77" i="8"/>
  <c r="M77" i="8" s="1"/>
  <c r="G78" i="8"/>
  <c r="M78" i="8" s="1"/>
  <c r="G79" i="8"/>
  <c r="M79" i="8" s="1"/>
  <c r="G80" i="8"/>
  <c r="M80" i="8" s="1"/>
  <c r="G81" i="8"/>
  <c r="M81" i="8" s="1"/>
  <c r="G82" i="8"/>
  <c r="M82" i="8" s="1"/>
  <c r="G83" i="8"/>
  <c r="M83" i="8" s="1"/>
  <c r="G84" i="8"/>
  <c r="M84" i="8" s="1"/>
  <c r="G85" i="8"/>
  <c r="M85" i="8" s="1"/>
  <c r="G86" i="8"/>
  <c r="M86" i="8" s="1"/>
  <c r="G87" i="8"/>
  <c r="M87" i="8" s="1"/>
  <c r="G89" i="8"/>
  <c r="M89" i="8" s="1"/>
  <c r="G63" i="8"/>
  <c r="M63" i="8" s="1"/>
  <c r="G66" i="8"/>
  <c r="M66" i="8" s="1"/>
  <c r="G90" i="8"/>
  <c r="M90" i="8" s="1"/>
  <c r="S63" i="8"/>
  <c r="T66" i="8"/>
  <c r="T90" i="8"/>
  <c r="S85" i="8" l="1"/>
  <c r="S67" i="8"/>
  <c r="S78" i="8"/>
  <c r="S84" i="8"/>
  <c r="S79" i="8"/>
  <c r="S87" i="8"/>
  <c r="T87" i="8"/>
  <c r="S83" i="8"/>
  <c r="S73" i="8"/>
  <c r="T75" i="8"/>
  <c r="T86" i="8"/>
  <c r="T80" i="8"/>
  <c r="T74" i="8"/>
  <c r="T68" i="8"/>
  <c r="T69" i="8"/>
  <c r="T81" i="8"/>
  <c r="S90" i="8"/>
  <c r="S66" i="8"/>
  <c r="T63" i="8"/>
  <c r="O41" i="8"/>
  <c r="T41" i="8" s="1"/>
  <c r="G41" i="8"/>
  <c r="M41" i="8" s="1"/>
  <c r="S41" i="8" l="1"/>
  <c r="O35" i="8"/>
  <c r="S35" i="8" s="1"/>
  <c r="T35" i="8" l="1"/>
  <c r="F93" i="8" l="1"/>
  <c r="S53" i="8" s="1"/>
  <c r="S62" i="8"/>
  <c r="O91" i="8"/>
  <c r="S91" i="8" s="1"/>
  <c r="T91" i="8" l="1"/>
  <c r="T62" i="8"/>
  <c r="O43" i="8" l="1"/>
  <c r="S43" i="8" s="1"/>
  <c r="G43" i="8"/>
  <c r="M43" i="8" s="1"/>
  <c r="T43" i="8" l="1"/>
  <c r="T55" i="8"/>
  <c r="T57" i="8"/>
  <c r="S58" i="8"/>
  <c r="S59" i="8"/>
  <c r="S57" i="8" l="1"/>
  <c r="T59" i="8"/>
  <c r="T58" i="8"/>
  <c r="G55" i="8"/>
  <c r="M55" i="8" s="1"/>
  <c r="O40" i="8"/>
  <c r="T40" i="8" s="1"/>
  <c r="G40" i="8"/>
  <c r="M40" i="8" s="1"/>
  <c r="S40" i="8" l="1"/>
  <c r="G58" i="8"/>
  <c r="M58" i="8" s="1"/>
  <c r="G59" i="8"/>
  <c r="M59" i="8" s="1"/>
  <c r="G62" i="8"/>
  <c r="M62" i="8" s="1"/>
  <c r="G92" i="8"/>
  <c r="M92" i="8" s="1"/>
  <c r="S56" i="8" l="1"/>
  <c r="T56" i="8" l="1"/>
  <c r="G37" i="8"/>
  <c r="G39" i="8"/>
  <c r="G42" i="8"/>
  <c r="G57" i="8" l="1"/>
  <c r="M57" i="8" s="1"/>
  <c r="G56" i="8"/>
  <c r="M56" i="8" s="1"/>
  <c r="G53" i="8"/>
  <c r="M53" i="8" s="1"/>
  <c r="O42" i="8" l="1"/>
  <c r="O39" i="8"/>
  <c r="S42" i="8" l="1"/>
  <c r="T42" i="8"/>
  <c r="S39" i="8"/>
  <c r="T39" i="8"/>
  <c r="O38" i="8" l="1"/>
  <c r="S38" i="8" l="1"/>
  <c r="T38" i="8"/>
  <c r="O51" i="8"/>
  <c r="O50" i="8"/>
  <c r="M39" i="8"/>
  <c r="T53" i="8" l="1"/>
  <c r="M38" i="8"/>
  <c r="M37" i="8"/>
  <c r="O37" i="8"/>
  <c r="S37" i="8" s="1"/>
  <c r="G52" i="8" l="1"/>
  <c r="M52" i="8" s="1"/>
  <c r="G51" i="8"/>
  <c r="M51" i="8" s="1"/>
  <c r="G50" i="8"/>
  <c r="M50" i="8" s="1"/>
  <c r="M48" i="8"/>
  <c r="G46" i="8"/>
  <c r="M46" i="8" s="1"/>
  <c r="G44" i="8"/>
  <c r="M44" i="8" s="1"/>
  <c r="M42" i="8"/>
  <c r="L93" i="8"/>
  <c r="K93" i="8"/>
  <c r="J93" i="8"/>
  <c r="I93" i="8"/>
  <c r="H93" i="8"/>
  <c r="G93" i="8" l="1"/>
  <c r="T37" i="8"/>
  <c r="O44" i="8"/>
  <c r="O46" i="8"/>
  <c r="T46" i="8" s="1"/>
  <c r="S48" i="8"/>
  <c r="T50" i="8"/>
  <c r="T51" i="8"/>
  <c r="O52" i="8"/>
  <c r="T52" i="8" s="1"/>
  <c r="T44" i="8" l="1"/>
  <c r="O92" i="8"/>
  <c r="F17" i="8" s="1"/>
  <c r="S44" i="8"/>
  <c r="S51" i="8"/>
  <c r="T48" i="8"/>
  <c r="S52" i="8"/>
  <c r="S50" i="8"/>
  <c r="S46" i="8"/>
  <c r="T92" i="8" l="1"/>
  <c r="F19" i="8" s="1"/>
  <c r="S92" i="8"/>
  <c r="F18" i="8" s="1"/>
  <c r="M93" i="8"/>
  <c r="M95" i="8" l="1"/>
  <c r="M97" i="8" l="1"/>
</calcChain>
</file>

<file path=xl/sharedStrings.xml><?xml version="1.0" encoding="utf-8"?>
<sst xmlns="http://schemas.openxmlformats.org/spreadsheetml/2006/main" count="192" uniqueCount="186">
  <si>
    <t>Notes</t>
  </si>
  <si>
    <t>TDR#</t>
  </si>
  <si>
    <t>City, State, Zip</t>
  </si>
  <si>
    <t>Phone #:</t>
  </si>
  <si>
    <t>Shipping Details</t>
  </si>
  <si>
    <t>Payment Type</t>
  </si>
  <si>
    <t>Name on Card</t>
  </si>
  <si>
    <t>Credit Sale to:</t>
  </si>
  <si>
    <t>Ship to:</t>
  </si>
  <si>
    <t>Street Address</t>
  </si>
  <si>
    <t>Must Arrive By Date</t>
  </si>
  <si>
    <t>501 © 3 #:</t>
  </si>
  <si>
    <t>Email:</t>
  </si>
  <si>
    <t>Phone #</t>
  </si>
  <si>
    <t>Shipping Method</t>
  </si>
  <si>
    <t>Purchase Order</t>
  </si>
  <si>
    <t>Charity website</t>
  </si>
  <si>
    <t>.</t>
  </si>
  <si>
    <t>Title</t>
  </si>
  <si>
    <t>Cartons</t>
  </si>
  <si>
    <t>Weight/ctn</t>
  </si>
  <si>
    <t>Total Wt</t>
  </si>
  <si>
    <t>Cube/ctn</t>
  </si>
  <si>
    <t>Total Cube</t>
  </si>
  <si>
    <t>Membership Card#:</t>
  </si>
  <si>
    <t>Donor Address</t>
  </si>
  <si>
    <t>Contact Name</t>
  </si>
  <si>
    <t>Donor Name or Organization</t>
  </si>
  <si>
    <t>Shipping Information</t>
  </si>
  <si>
    <t>Cube</t>
  </si>
  <si>
    <t>Weight</t>
  </si>
  <si>
    <t>Lift Gate?</t>
  </si>
  <si>
    <t>Purchase Order Date:</t>
  </si>
  <si>
    <t>Revised:</t>
  </si>
  <si>
    <t>Check Payable To</t>
  </si>
  <si>
    <t>CHR</t>
  </si>
  <si>
    <t>Shipper No.</t>
  </si>
  <si>
    <t>Boxes Ordered</t>
  </si>
  <si>
    <t>Donor Information</t>
  </si>
  <si>
    <t>Location:</t>
  </si>
  <si>
    <t>Carrier</t>
  </si>
  <si>
    <t>Name of Charity receiving donation</t>
  </si>
  <si>
    <t>The Mattel Toy Store</t>
  </si>
  <si>
    <t xml:space="preserve"> </t>
  </si>
  <si>
    <t>Credit Card #</t>
  </si>
  <si>
    <t>Exp Date</t>
  </si>
  <si>
    <t>Item availability cannot be guaranteed and are sold on a first come first serve basis.  We will provide substitution suggestions</t>
  </si>
  <si>
    <t>if an item you order is sold out.  If you have any specific requests, please contact Charity Sales or your local store. (310) 252-6880</t>
  </si>
  <si>
    <t>Budget Amt:</t>
  </si>
  <si>
    <t># of Boys Toys:</t>
  </si>
  <si>
    <t># of Girls Toys:</t>
  </si>
  <si>
    <t>Date Submitted:</t>
  </si>
  <si>
    <t>TOTAL
Price</t>
  </si>
  <si>
    <t>Total # Toys</t>
  </si>
  <si>
    <t>Toys per Box</t>
  </si>
  <si>
    <t>Charity Price 
per Toy</t>
  </si>
  <si>
    <t>Retail Price 
per Toy</t>
  </si>
  <si>
    <t>Description</t>
  </si>
  <si>
    <t>Item Number</t>
  </si>
  <si>
    <t xml:space="preserve">                                                Age Ranges:                                              Total # of Toys:</t>
  </si>
  <si>
    <t>Upon Completion, Send Order Form to:</t>
  </si>
  <si>
    <t>E-Mail</t>
  </si>
  <si>
    <t>Payment will be processed by the store fulfilling the order upon verification of quantities and any applicable shipping charges.</t>
  </si>
  <si>
    <t>SUBTOTAL</t>
  </si>
  <si>
    <t>ESTIMATED TOTAL</t>
  </si>
  <si>
    <t>Sales Tax (If Applicable)</t>
  </si>
  <si>
    <t>Estimated Shipping &amp; Handling</t>
  </si>
  <si>
    <t>FAX</t>
  </si>
  <si>
    <t>San Bernardino</t>
  </si>
  <si>
    <t>DCH62</t>
  </si>
  <si>
    <t>C1817</t>
  </si>
  <si>
    <t>DWJ99</t>
  </si>
  <si>
    <t>GNL82</t>
  </si>
  <si>
    <t xml:space="preserve"> CHECK THE BOX TO ACKNOWLEDGE THAT YOU HAVE READ AND ACCEPT OUR TERMS AND CONDITIONS FOR THIS ORDER. ORDERS WILL NOT BE PROCESSED UNTIL THEN.</t>
  </si>
  <si>
    <t>https://www.matteltoystore.com/terms-conditions</t>
  </si>
  <si>
    <r>
      <rPr>
        <b/>
        <sz val="10"/>
        <rFont val="HelveticaNeueLT Std Med"/>
        <family val="2"/>
      </rPr>
      <t xml:space="preserve">If the donating organization is exempt from Retail Sales/Use Tax, please attach a copy of the Certificate of Exemption to this form. </t>
    </r>
    <r>
      <rPr>
        <b/>
        <sz val="10"/>
        <rFont val="Mattel Founders Light"/>
      </rPr>
      <t xml:space="preserve"> </t>
    </r>
  </si>
  <si>
    <r>
      <t xml:space="preserve">       </t>
    </r>
    <r>
      <rPr>
        <b/>
        <sz val="10"/>
        <color rgb="FF3F3F3F"/>
        <rFont val="HelveticaNeueLT Std Med"/>
        <family val="2"/>
      </rPr>
      <t xml:space="preserve">   I am hereby electing to have items chosen and donated on behalf of my charity (if selected, please fill out the line below and we will contact you for further information).</t>
    </r>
  </si>
  <si>
    <t>dena.stupplebeen@mattel.com</t>
  </si>
  <si>
    <t>State Tax Exemption</t>
  </si>
  <si>
    <t>501© 3</t>
  </si>
  <si>
    <t>Copy of receipt</t>
  </si>
  <si>
    <t>GRF11</t>
  </si>
  <si>
    <t>GXV83</t>
  </si>
  <si>
    <t>GYM98</t>
  </si>
  <si>
    <t>DCH63</t>
  </si>
  <si>
    <t>GXX11</t>
  </si>
  <si>
    <t>GXX08</t>
  </si>
  <si>
    <t>GXX07</t>
  </si>
  <si>
    <t>GRM88</t>
  </si>
  <si>
    <t>GBJ48</t>
  </si>
  <si>
    <t>GMD18</t>
  </si>
  <si>
    <t>Disney Pixar Incredibles Nemesis Pack</t>
  </si>
  <si>
    <t>HDC23</t>
  </si>
  <si>
    <t>Pixar Alien Remix Multipack (Assortment)</t>
  </si>
  <si>
    <t>GMD85</t>
  </si>
  <si>
    <t>GMF27</t>
  </si>
  <si>
    <t>Minions Babble Otto</t>
  </si>
  <si>
    <t>GMF14</t>
  </si>
  <si>
    <t>Minions Movie Moments (Assortment)</t>
  </si>
  <si>
    <t>GKD75</t>
  </si>
  <si>
    <r>
      <t>Fisher-Price</t>
    </r>
    <r>
      <rPr>
        <b/>
        <vertAlign val="superscript"/>
        <sz val="11"/>
        <color rgb="FF000000"/>
        <rFont val="HelveticaNeueLT Std Med"/>
        <family val="2"/>
      </rPr>
      <t>®</t>
    </r>
    <r>
      <rPr>
        <b/>
        <sz val="11"/>
        <color indexed="8"/>
        <rFont val="HelveticaNeueLT Std Med"/>
        <family val="2"/>
      </rPr>
      <t xml:space="preserve"> Baby's First Blocks &amp; Rock-a-Stack</t>
    </r>
    <r>
      <rPr>
        <b/>
        <vertAlign val="superscript"/>
        <sz val="11"/>
        <color rgb="FF000000"/>
        <rFont val="HelveticaNeueLT Std Med"/>
        <family val="2"/>
      </rPr>
      <t>®</t>
    </r>
    <r>
      <rPr>
        <b/>
        <sz val="11"/>
        <color indexed="8"/>
        <rFont val="HelveticaNeueLT Std Med"/>
        <family val="2"/>
      </rPr>
      <t xml:space="preserve"> </t>
    </r>
  </si>
  <si>
    <r>
      <t>Fisher-Price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 xml:space="preserve"> Eat Dessert First Gift Set</t>
    </r>
  </si>
  <si>
    <r>
      <t>Fisher-Price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 xml:space="preserve"> Work From Home Gift Set</t>
    </r>
  </si>
  <si>
    <r>
      <t>Mega Bloks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 xml:space="preserve"> First Builders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Big Building Bag (Blue)</t>
    </r>
  </si>
  <si>
    <r>
      <t>Mega Bloks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 xml:space="preserve"> First Builders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Big Building Bag (Pink)</t>
    </r>
  </si>
  <si>
    <r>
      <t>Mega Bloks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 xml:space="preserve"> Tina The Tour Bus</t>
    </r>
  </si>
  <si>
    <r>
      <t>Mega Bloks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 xml:space="preserve"> Freddy Fire Truck</t>
    </r>
  </si>
  <si>
    <r>
      <t>Hot Wheels</t>
    </r>
    <r>
      <rPr>
        <b/>
        <vertAlign val="superscript"/>
        <sz val="11"/>
        <color rgb="FF000000"/>
        <rFont val="HelveticaNeueLT Std Med"/>
        <family val="2"/>
      </rPr>
      <t>®</t>
    </r>
    <r>
      <rPr>
        <b/>
        <sz val="11"/>
        <color indexed="8"/>
        <rFont val="HelveticaNeueLT Std Med"/>
        <family val="2"/>
      </rPr>
      <t xml:space="preserve"> 5-Car Packs (Assortment)</t>
    </r>
  </si>
  <si>
    <r>
      <t>Hot Wheels</t>
    </r>
    <r>
      <rPr>
        <b/>
        <vertAlign val="superscript"/>
        <sz val="11"/>
        <color rgb="FF000000"/>
        <rFont val="HelveticaNeueLT Std Med"/>
        <family val="2"/>
      </rPr>
      <t>®</t>
    </r>
    <r>
      <rPr>
        <b/>
        <sz val="11"/>
        <color indexed="8"/>
        <rFont val="HelveticaNeueLT Std Med"/>
        <family val="2"/>
      </rPr>
      <t xml:space="preserve"> Character Cars</t>
    </r>
    <r>
      <rPr>
        <b/>
        <vertAlign val="superscript"/>
        <sz val="11"/>
        <color rgb="FF000000"/>
        <rFont val="HelveticaNeueLT Std Med"/>
        <family val="2"/>
      </rPr>
      <t xml:space="preserve">™ </t>
    </r>
    <r>
      <rPr>
        <b/>
        <sz val="11"/>
        <color indexed="8"/>
        <rFont val="HelveticaNeueLT Std Med"/>
        <family val="2"/>
      </rPr>
      <t>MOTU 5 Pack</t>
    </r>
  </si>
  <si>
    <r>
      <t>Matchbox</t>
    </r>
    <r>
      <rPr>
        <b/>
        <vertAlign val="superscript"/>
        <sz val="11"/>
        <color rgb="FF000000"/>
        <rFont val="HelveticaNeueLT Std Med"/>
        <family val="2"/>
      </rPr>
      <t>™</t>
    </r>
    <r>
      <rPr>
        <b/>
        <sz val="11"/>
        <color indexed="8"/>
        <rFont val="HelveticaNeueLT Std Med"/>
        <family val="2"/>
      </rPr>
      <t xml:space="preserve"> Collectible Vehicle (Assortment)</t>
    </r>
  </si>
  <si>
    <r>
      <t>Matchbox</t>
    </r>
    <r>
      <rPr>
        <b/>
        <vertAlign val="superscript"/>
        <sz val="11"/>
        <color rgb="FF000000"/>
        <rFont val="HelveticaNeueLT Std Med"/>
        <family val="2"/>
      </rPr>
      <t>™</t>
    </r>
    <r>
      <rPr>
        <b/>
        <sz val="11"/>
        <color indexed="8"/>
        <rFont val="HelveticaNeueLT Std Med"/>
        <family val="2"/>
      </rPr>
      <t xml:space="preserve"> 5-Car Pack (Assortment)</t>
    </r>
  </si>
  <si>
    <r>
      <t>Minions' Splat' EMS</t>
    </r>
    <r>
      <rPr>
        <b/>
        <vertAlign val="superscript"/>
        <sz val="11"/>
        <color rgb="FF000000"/>
        <rFont val="HelveticaNeueLT Std Med"/>
        <family val="2"/>
      </rPr>
      <t xml:space="preserve">™ </t>
    </r>
    <r>
      <rPr>
        <b/>
        <sz val="11"/>
        <color rgb="FF000000"/>
        <rFont val="HelveticaNeueLT Std Med"/>
        <family val="2"/>
      </rPr>
      <t>Playset</t>
    </r>
  </si>
  <si>
    <r>
      <rPr>
        <b/>
        <sz val="11"/>
        <color rgb="FF000000"/>
        <rFont val="HelveticaNeueLT Std Med"/>
        <family val="2"/>
      </rPr>
      <t>Uno</t>
    </r>
    <r>
      <rPr>
        <b/>
        <vertAlign val="superscript"/>
        <sz val="11"/>
        <color rgb="FF000000"/>
        <rFont val="HelveticaNeueLT Std Med"/>
        <family val="2"/>
      </rPr>
      <t xml:space="preserve">® </t>
    </r>
    <r>
      <rPr>
        <b/>
        <sz val="11"/>
        <color rgb="FF000000"/>
        <rFont val="HelveticaNeueLT Std Med"/>
        <family val="2"/>
      </rPr>
      <t>Minions</t>
    </r>
    <r>
      <rPr>
        <b/>
        <sz val="11"/>
        <color indexed="8"/>
        <rFont val="HelveticaNeueLT Std Med"/>
        <family val="2"/>
      </rPr>
      <t xml:space="preserve"> Card Game</t>
    </r>
  </si>
  <si>
    <t>GVJ74</t>
  </si>
  <si>
    <t>GRN05</t>
  </si>
  <si>
    <r>
      <t>Mega Construx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Halo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 xml:space="preserve"> Forerunner Ring Installation</t>
    </r>
  </si>
  <si>
    <t>GPH23</t>
  </si>
  <si>
    <r>
      <t>Mega Construx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Masters of the Universe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Battle Cat Vs. Roton</t>
    </r>
  </si>
  <si>
    <t>GJK15</t>
  </si>
  <si>
    <r>
      <t>Barbie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Dreamtopia Princess Doll</t>
    </r>
  </si>
  <si>
    <t>GJK13</t>
  </si>
  <si>
    <t>GVK58</t>
  </si>
  <si>
    <t>HCC75</t>
  </si>
  <si>
    <t>GXF11</t>
  </si>
  <si>
    <t>GXF22</t>
  </si>
  <si>
    <t>GXM13</t>
  </si>
  <si>
    <t>GNL86</t>
  </si>
  <si>
    <t>GNL95</t>
  </si>
  <si>
    <t>HGC40</t>
  </si>
  <si>
    <t>GVC96</t>
  </si>
  <si>
    <t>GMM92</t>
  </si>
  <si>
    <t>GWN52</t>
  </si>
  <si>
    <t>GKD70</t>
  </si>
  <si>
    <t>GXR18</t>
  </si>
  <si>
    <t>CJB31</t>
  </si>
  <si>
    <t>FJR42</t>
  </si>
  <si>
    <t>FWG43</t>
  </si>
  <si>
    <t>GXD69</t>
  </si>
  <si>
    <t>GVD46</t>
  </si>
  <si>
    <t>GKC04</t>
  </si>
  <si>
    <t>GNT91</t>
  </si>
  <si>
    <t>GXD68</t>
  </si>
  <si>
    <t>Barbie™ Dreamtopia Princess Doll</t>
  </si>
  <si>
    <r>
      <t>Barbie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 xml:space="preserve"> Color Reveal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Pet</t>
    </r>
  </si>
  <si>
    <r>
      <t>Barbie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 xml:space="preserve"> Beach Doll (Assortment)</t>
    </r>
  </si>
  <si>
    <r>
      <t>Barbie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 xml:space="preserve"> Color Reveal™ Doll</t>
    </r>
  </si>
  <si>
    <t>Spirit Untamed Lucky Doll</t>
  </si>
  <si>
    <t>Spirit Untamed Pru &amp; Chica Linda</t>
  </si>
  <si>
    <r>
      <t>Cave Club</t>
    </r>
    <r>
      <rPr>
        <b/>
        <vertAlign val="superscript"/>
        <sz val="11"/>
        <color rgb="FF333333"/>
        <rFont val="HelveticaNeueLT Std Med"/>
        <family val="2"/>
      </rPr>
      <t xml:space="preserve">™ </t>
    </r>
    <r>
      <rPr>
        <b/>
        <sz val="11"/>
        <color rgb="FF333333"/>
        <rFont val="HelveticaNeueLT Std Med"/>
        <family val="2"/>
      </rPr>
      <t>Ruly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Doll</t>
    </r>
  </si>
  <si>
    <r>
      <t>Cave Club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Tella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Doll</t>
    </r>
  </si>
  <si>
    <r>
      <t>Cave Club</t>
    </r>
    <r>
      <rPr>
        <b/>
        <vertAlign val="superscript"/>
        <sz val="11"/>
        <color rgb="FF333333"/>
        <rFont val="HelveticaNeueLT Std Med"/>
        <family val="2"/>
      </rPr>
      <t xml:space="preserve">™ </t>
    </r>
    <r>
      <rPr>
        <b/>
        <sz val="11"/>
        <color rgb="FF333333"/>
        <rFont val="HelveticaNeueLT Std Med"/>
        <family val="2"/>
      </rPr>
      <t>Doll (Assortment)</t>
    </r>
  </si>
  <si>
    <r>
      <t>Cave Club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Wild About Cats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Playset + Roaralai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Doll</t>
    </r>
  </si>
  <si>
    <r>
      <t>Polly Pocket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Flamingo Party</t>
    </r>
    <r>
      <rPr>
        <b/>
        <vertAlign val="superscript"/>
        <sz val="11"/>
        <color rgb="FF333333"/>
        <rFont val="HelveticaNeueLT Std Med"/>
        <family val="2"/>
      </rPr>
      <t>™</t>
    </r>
  </si>
  <si>
    <r>
      <t>Polly Pocket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Un-box-It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Popcorn Box Playset </t>
    </r>
  </si>
  <si>
    <r>
      <t>Travel Tumblin' Monkeys</t>
    </r>
    <r>
      <rPr>
        <b/>
        <vertAlign val="superscript"/>
        <sz val="11"/>
        <color rgb="FF333333"/>
        <rFont val="HelveticaNeueLT Std Med"/>
        <family val="2"/>
      </rPr>
      <t>™</t>
    </r>
  </si>
  <si>
    <t>Roll-a-Match Game</t>
  </si>
  <si>
    <r>
      <rPr>
        <b/>
        <sz val="11"/>
        <color rgb="FF333333"/>
        <rFont val="HelveticaNeueLT Std Med"/>
        <family val="2"/>
      </rPr>
      <t>Uno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 xml:space="preserve"> Card Game</t>
    </r>
  </si>
  <si>
    <r>
      <t>Pic Flip</t>
    </r>
    <r>
      <rPr>
        <b/>
        <vertAlign val="superscript"/>
        <sz val="11"/>
        <color rgb="FF333333"/>
        <rFont val="HelveticaNeueLT Std Med"/>
        <family val="2"/>
      </rPr>
      <t xml:space="preserve">™ </t>
    </r>
    <r>
      <rPr>
        <b/>
        <sz val="11"/>
        <color rgb="FF333333"/>
        <rFont val="HelveticaNeueLT Std Med"/>
        <family val="2"/>
      </rPr>
      <t>Card Game</t>
    </r>
  </si>
  <si>
    <r>
      <t>Apples to Apples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 xml:space="preserve"> Picture Time</t>
    </r>
    <r>
      <rPr>
        <b/>
        <vertAlign val="superscript"/>
        <sz val="11"/>
        <color rgb="FF333333"/>
        <rFont val="HelveticaNeueLT Std Med"/>
        <family val="2"/>
      </rPr>
      <t>™</t>
    </r>
  </si>
  <si>
    <r>
      <t>Apples to Apples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 xml:space="preserve"> Game</t>
    </r>
  </si>
  <si>
    <r>
      <t>Mad Gab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 xml:space="preserve"> Game</t>
    </r>
  </si>
  <si>
    <r>
      <t>Blokus Duo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Game</t>
    </r>
  </si>
  <si>
    <r>
      <t>Spirit Stackin' Apples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Game</t>
    </r>
  </si>
  <si>
    <r>
      <rPr>
        <b/>
        <sz val="11"/>
        <color rgb="FF333333"/>
        <rFont val="HelveticaNeueLT Std Med"/>
        <family val="2"/>
      </rPr>
      <t>Spirit Hoppin' Horses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Game</t>
    </r>
  </si>
  <si>
    <r>
      <t>Whac-a-Mole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Match-a-Mole</t>
    </r>
    <r>
      <rPr>
        <b/>
        <vertAlign val="superscript"/>
        <sz val="11"/>
        <color rgb="FF333333"/>
        <rFont val="HelveticaNeueLT Std Med"/>
        <family val="2"/>
      </rPr>
      <t>™</t>
    </r>
    <r>
      <rPr>
        <b/>
        <sz val="11"/>
        <color rgb="FF333333"/>
        <rFont val="HelveticaNeueLT Std Med"/>
        <family val="2"/>
      </rPr>
      <t xml:space="preserve"> Game </t>
    </r>
  </si>
  <si>
    <r>
      <t>UNO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 xml:space="preserve"> Showdown</t>
    </r>
    <r>
      <rPr>
        <b/>
        <vertAlign val="superscript"/>
        <sz val="11"/>
        <color rgb="FF333333"/>
        <rFont val="HelveticaNeueLT Std Med"/>
        <family val="2"/>
      </rPr>
      <t xml:space="preserve">™ </t>
    </r>
    <r>
      <rPr>
        <b/>
        <sz val="11"/>
        <color rgb="FF333333"/>
        <rFont val="HelveticaNeueLT Std Med"/>
        <family val="2"/>
      </rPr>
      <t>Game</t>
    </r>
  </si>
  <si>
    <r>
      <t>WWE</t>
    </r>
    <r>
      <rPr>
        <b/>
        <vertAlign val="superscript"/>
        <sz val="11"/>
        <color rgb="FF000000"/>
        <rFont val="HelveticaNeueLT Std Med"/>
        <family val="2"/>
      </rPr>
      <t>®</t>
    </r>
    <r>
      <rPr>
        <b/>
        <sz val="11"/>
        <color rgb="FF000000"/>
        <rFont val="HelveticaNeueLT Std Med"/>
        <family val="2"/>
      </rPr>
      <t xml:space="preserve"> WrestleMania</t>
    </r>
    <r>
      <rPr>
        <b/>
        <vertAlign val="superscript"/>
        <sz val="11"/>
        <color rgb="FF000000"/>
        <rFont val="HelveticaNeueLT Std Med"/>
        <family val="2"/>
      </rPr>
      <t xml:space="preserve">® </t>
    </r>
    <r>
      <rPr>
        <b/>
        <sz val="11"/>
        <color indexed="8"/>
        <rFont val="HelveticaNeueLT Std Med"/>
        <family val="2"/>
      </rPr>
      <t>Action Figure (Assortment)</t>
    </r>
  </si>
  <si>
    <r>
      <t>Fisher-Price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 xml:space="preserve"> Rock-a-Stack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 xml:space="preserve"> </t>
    </r>
  </si>
  <si>
    <t>GRF09</t>
  </si>
  <si>
    <r>
      <t>Mega Bloks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>Lil' Building Toolkit™</t>
    </r>
  </si>
  <si>
    <r>
      <t>Mega Bloks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 xml:space="preserve"> Peter Police Car</t>
    </r>
  </si>
  <si>
    <t xml:space="preserve">                    2022 SUMMER CATALOG ORDER FORM</t>
  </si>
  <si>
    <t>GVG10</t>
  </si>
  <si>
    <t>GWT39</t>
  </si>
  <si>
    <r>
      <t>Hot Wheels</t>
    </r>
    <r>
      <rPr>
        <b/>
        <vertAlign val="superscript"/>
        <sz val="11"/>
        <color rgb="FF000000"/>
        <rFont val="HelveticaNeueLT Std Med"/>
        <family val="2"/>
      </rPr>
      <t>®</t>
    </r>
    <r>
      <rPr>
        <b/>
        <sz val="11"/>
        <color indexed="8"/>
        <rFont val="HelveticaNeueLT Std Med"/>
        <family val="2"/>
      </rPr>
      <t xml:space="preserve"> Track Builder Unlimited</t>
    </r>
    <r>
      <rPr>
        <b/>
        <vertAlign val="superscript"/>
        <sz val="11"/>
        <color rgb="FF000000"/>
        <rFont val="HelveticaNeueLT Std Med"/>
        <family val="2"/>
      </rPr>
      <t>™</t>
    </r>
    <r>
      <rPr>
        <b/>
        <vertAlign val="subscript"/>
        <sz val="11"/>
        <color rgb="FF000000"/>
        <rFont val="HelveticaNeueLT Std Med"/>
        <family val="2"/>
      </rPr>
      <t xml:space="preserve"> </t>
    </r>
    <r>
      <rPr>
        <b/>
        <sz val="11"/>
        <color rgb="FF000000"/>
        <rFont val="HelveticaNeueLT Std Med"/>
        <family val="2"/>
      </rPr>
      <t>Infinity Loop Kit</t>
    </r>
    <r>
      <rPr>
        <b/>
        <vertAlign val="subscript"/>
        <sz val="11"/>
        <color rgb="FF000000"/>
        <rFont val="HelveticaNeueLT Std Med"/>
        <family val="2"/>
      </rPr>
      <t xml:space="preserve"> </t>
    </r>
  </si>
  <si>
    <r>
      <t>Hot Wheels</t>
    </r>
    <r>
      <rPr>
        <b/>
        <vertAlign val="superscript"/>
        <sz val="11"/>
        <color rgb="FF333333"/>
        <rFont val="HelveticaNeueLT Std Med"/>
        <family val="2"/>
      </rPr>
      <t>®</t>
    </r>
    <r>
      <rPr>
        <b/>
        <sz val="11"/>
        <color rgb="FF333333"/>
        <rFont val="HelveticaNeueLT Std Med"/>
        <family val="2"/>
      </rPr>
      <t xml:space="preserve"> </t>
    </r>
    <r>
      <rPr>
        <b/>
        <sz val="11"/>
        <color rgb="FF000000"/>
        <rFont val="HelveticaNeueLT Std Med"/>
        <family val="2"/>
      </rPr>
      <t>Sky Crash Tower</t>
    </r>
    <r>
      <rPr>
        <b/>
        <vertAlign val="superscript"/>
        <sz val="11"/>
        <color rgb="FF000000"/>
        <rFont val="HelveticaNeueLT Std Med"/>
        <family val="2"/>
      </rPr>
      <t>™</t>
    </r>
    <r>
      <rPr>
        <b/>
        <sz val="11"/>
        <color rgb="FF000000"/>
        <rFont val="HelveticaNeueLT Std Med"/>
        <family val="2"/>
      </rPr>
      <t xml:space="preserve"> Track Set</t>
    </r>
  </si>
  <si>
    <t>GTK85</t>
  </si>
  <si>
    <t>GWM24</t>
  </si>
  <si>
    <t>GWD67</t>
  </si>
  <si>
    <t>Disney Pixar Cars Talkers</t>
  </si>
  <si>
    <t>Jurassic World Stomp ‘N Escape Tyrannosaurus Rex</t>
  </si>
  <si>
    <t>GGJ96</t>
  </si>
  <si>
    <t>GHP45</t>
  </si>
  <si>
    <t>Last Updated 07/11/2022</t>
  </si>
  <si>
    <t>(909) 382-3768</t>
  </si>
  <si>
    <t>Jurassic World Human and Dino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</si>
</sst>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  <numFmt numFmtId="166" formatCode="[$-F800]dddd\,\ mmmm\ dd\,\ yyyy"/>
    <numFmt numFmtId="167" formatCode="mm\-dd\-yy;@"/>
  </numFmts>
  <fonts count="4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Mattel Founders Light"/>
    </font>
    <font>
      <sz val="10"/>
      <name val="Mattel Founders Light"/>
    </font>
    <font>
      <b/>
      <sz val="10"/>
      <name val="Mattel Founders Light"/>
    </font>
    <font>
      <sz val="11"/>
      <name val="Mattel Founders Light"/>
    </font>
    <font>
      <b/>
      <sz val="11"/>
      <color rgb="FF3F3F3F"/>
      <name val="Mattel Founders Light"/>
    </font>
    <font>
      <i/>
      <sz val="10"/>
      <name val="Mattel Founders Light"/>
    </font>
    <font>
      <u/>
      <sz val="10"/>
      <color theme="10"/>
      <name val="Mattel Founders Light"/>
    </font>
    <font>
      <b/>
      <sz val="10"/>
      <color rgb="FF3F3F3F"/>
      <name val="Mattel Founders Light"/>
    </font>
    <font>
      <b/>
      <sz val="10"/>
      <color indexed="8"/>
      <name val="Mattel Founders Light"/>
    </font>
    <font>
      <sz val="12"/>
      <name val="Calibri"/>
      <family val="2"/>
    </font>
    <font>
      <sz val="20"/>
      <name val="Calibri"/>
      <family val="2"/>
    </font>
    <font>
      <u/>
      <sz val="7"/>
      <color theme="10"/>
      <name val="Arial"/>
      <family val="2"/>
    </font>
    <font>
      <b/>
      <sz val="22"/>
      <name val="HelveticaNeueLT Std Med"/>
      <family val="2"/>
    </font>
    <font>
      <b/>
      <sz val="14"/>
      <name val="HelveticaNeueLT Std Med"/>
      <family val="2"/>
    </font>
    <font>
      <sz val="10"/>
      <name val="HelveticaNeueLT Std Lt"/>
      <family val="2"/>
    </font>
    <font>
      <b/>
      <sz val="9"/>
      <name val="HelveticaNeueLT Std Med"/>
      <family val="2"/>
    </font>
    <font>
      <b/>
      <sz val="10"/>
      <name val="HelveticaNeueLT Std Med"/>
      <family val="2"/>
    </font>
    <font>
      <b/>
      <sz val="10"/>
      <name val="Mattel Founders Light"/>
      <family val="2"/>
    </font>
    <font>
      <sz val="10"/>
      <name val="HelveticaNeueLT Std Med"/>
      <family val="2"/>
    </font>
    <font>
      <b/>
      <sz val="12"/>
      <name val="HelveticaNeueLT Std Med"/>
      <family val="2"/>
    </font>
    <font>
      <sz val="11"/>
      <name val="HelveticaNeueLT Std Med"/>
      <family val="2"/>
    </font>
    <font>
      <b/>
      <sz val="10"/>
      <color rgb="FF3F3F3F"/>
      <name val="HelveticaNeueLT Std Med"/>
      <family val="2"/>
    </font>
    <font>
      <b/>
      <sz val="9"/>
      <color rgb="FF3F3F3F"/>
      <name val="HelveticaNeueLT Std Med"/>
      <family val="2"/>
    </font>
    <font>
      <b/>
      <sz val="12"/>
      <color indexed="8"/>
      <name val="HelveticaNeueLT Std Med"/>
      <family val="2"/>
    </font>
    <font>
      <b/>
      <sz val="11"/>
      <name val="HelveticaNeueLT Std Med"/>
      <family val="2"/>
    </font>
    <font>
      <i/>
      <sz val="10"/>
      <name val="HelveticaNeueLT Std Med"/>
      <family val="2"/>
    </font>
    <font>
      <u/>
      <sz val="10"/>
      <color theme="10"/>
      <name val="HelveticaNeueLT Std Med"/>
      <family val="2"/>
    </font>
    <font>
      <sz val="6"/>
      <color theme="1" tint="0.499984740745262"/>
      <name val="HelveticaNeueLT Std Med"/>
      <family val="2"/>
    </font>
    <font>
      <sz val="9"/>
      <name val="HelveticaNeueLT Std Med"/>
      <family val="2"/>
    </font>
    <font>
      <sz val="10"/>
      <color theme="1" tint="0.499984740745262"/>
      <name val="HelveticaNeueLT Std Med"/>
      <family val="2"/>
    </font>
    <font>
      <b/>
      <sz val="11"/>
      <color rgb="FF333333"/>
      <name val="HelveticaNeueLT Std Med"/>
      <family val="2"/>
    </font>
    <font>
      <b/>
      <sz val="11"/>
      <color indexed="8"/>
      <name val="HelveticaNeueLT Std Med"/>
      <family val="2"/>
    </font>
    <font>
      <b/>
      <vertAlign val="superscript"/>
      <sz val="11"/>
      <color rgb="FF333333"/>
      <name val="HelveticaNeueLT Std Med"/>
      <family val="2"/>
    </font>
    <font>
      <b/>
      <vertAlign val="superscript"/>
      <sz val="11"/>
      <color rgb="FF000000"/>
      <name val="HelveticaNeueLT Std Med"/>
      <family val="2"/>
    </font>
    <font>
      <b/>
      <sz val="11"/>
      <color rgb="FF000000"/>
      <name val="HelveticaNeueLT Std Med"/>
      <family val="2"/>
    </font>
    <font>
      <b/>
      <sz val="9.5"/>
      <name val="HelveticaNeueLT Std Med"/>
      <family val="2"/>
    </font>
    <font>
      <b/>
      <vertAlign val="subscript"/>
      <sz val="11"/>
      <color rgb="FF000000"/>
      <name val="HelveticaNeueLT Std Med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7" borderId="53" applyNumberFormat="0" applyAlignment="0" applyProtection="0"/>
    <xf numFmtId="0" fontId="1" fillId="0" borderId="0"/>
  </cellStyleXfs>
  <cellXfs count="222">
    <xf numFmtId="0" fontId="0" fillId="0" borderId="0" xfId="0"/>
    <xf numFmtId="0" fontId="1" fillId="0" borderId="0" xfId="0" applyFont="1"/>
    <xf numFmtId="0" fontId="8" fillId="0" borderId="0" xfId="0" applyFont="1"/>
    <xf numFmtId="0" fontId="8" fillId="0" borderId="3" xfId="0" applyFont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0" xfId="0" applyFont="1"/>
    <xf numFmtId="0" fontId="9" fillId="4" borderId="3" xfId="0" applyFont="1" applyFill="1" applyBorder="1" applyAlignment="1">
      <alignment vertical="center"/>
    </xf>
    <xf numFmtId="0" fontId="8" fillId="0" borderId="3" xfId="0" applyFont="1" applyFill="1" applyBorder="1" applyAlignment="1"/>
    <xf numFmtId="0" fontId="9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/>
    <xf numFmtId="0" fontId="1" fillId="0" borderId="0" xfId="6"/>
    <xf numFmtId="165" fontId="1" fillId="0" borderId="0" xfId="6" applyNumberFormat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Alignment="1"/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11" fillId="2" borderId="2" xfId="0" applyFont="1" applyFill="1" applyBorder="1" applyAlignment="1" applyProtection="1">
      <protection locked="0"/>
    </xf>
    <xf numFmtId="0" fontId="11" fillId="2" borderId="0" xfId="0" applyFont="1" applyFill="1" applyProtection="1"/>
    <xf numFmtId="0" fontId="16" fillId="0" borderId="0" xfId="4" applyFont="1"/>
    <xf numFmtId="0" fontId="17" fillId="8" borderId="6" xfId="5" applyFont="1" applyFill="1" applyBorder="1" applyAlignment="1">
      <alignment horizontal="left" vertical="center"/>
    </xf>
    <xf numFmtId="0" fontId="17" fillId="8" borderId="6" xfId="5" applyFont="1" applyFill="1" applyBorder="1" applyAlignment="1">
      <alignment horizontal="left" vertical="top"/>
    </xf>
    <xf numFmtId="0" fontId="11" fillId="0" borderId="0" xfId="0" applyFont="1" applyFill="1" applyProtection="1"/>
    <xf numFmtId="0" fontId="15" fillId="0" borderId="0" xfId="0" applyFont="1" applyFill="1" applyAlignment="1" applyProtection="1">
      <alignment horizontal="left"/>
    </xf>
    <xf numFmtId="164" fontId="11" fillId="2" borderId="3" xfId="0" applyNumberFormat="1" applyFont="1" applyFill="1" applyBorder="1" applyAlignment="1" applyProtection="1">
      <alignment horizontal="left"/>
      <protection locked="0"/>
    </xf>
    <xf numFmtId="14" fontId="11" fillId="2" borderId="3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/>
    <xf numFmtId="0" fontId="11" fillId="2" borderId="0" xfId="0" applyFont="1" applyFill="1" applyBorder="1" applyAlignment="1" applyProtection="1">
      <alignment horizontal="center"/>
    </xf>
    <xf numFmtId="0" fontId="11" fillId="0" borderId="7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2" xfId="0" applyFont="1" applyFill="1" applyBorder="1" applyProtection="1"/>
    <xf numFmtId="0" fontId="11" fillId="2" borderId="2" xfId="0" applyFont="1" applyFill="1" applyBorder="1"/>
    <xf numFmtId="0" fontId="11" fillId="0" borderId="1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18" fillId="0" borderId="1" xfId="0" applyFont="1" applyFill="1" applyBorder="1" applyAlignment="1"/>
    <xf numFmtId="0" fontId="12" fillId="3" borderId="2" xfId="0" applyFont="1" applyFill="1" applyBorder="1" applyAlignment="1" applyProtection="1"/>
    <xf numFmtId="0" fontId="12" fillId="0" borderId="1" xfId="0" applyFont="1" applyFill="1" applyBorder="1" applyAlignment="1" applyProtection="1"/>
    <xf numFmtId="0" fontId="11" fillId="0" borderId="2" xfId="0" applyFont="1" applyBorder="1" applyAlignment="1" applyProtection="1">
      <protection locked="0"/>
    </xf>
    <xf numFmtId="0" fontId="11" fillId="0" borderId="5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/>
    <xf numFmtId="2" fontId="8" fillId="0" borderId="0" xfId="0" applyNumberFormat="1" applyFont="1"/>
    <xf numFmtId="0" fontId="24" fillId="0" borderId="0" xfId="0" applyFont="1" applyFill="1" applyBorder="1" applyAlignment="1" applyProtection="1">
      <alignment horizontal="right"/>
    </xf>
    <xf numFmtId="0" fontId="29" fillId="2" borderId="1" xfId="0" applyFont="1" applyFill="1" applyBorder="1" applyAlignment="1" applyProtection="1">
      <alignment horizontal="right"/>
      <protection locked="0"/>
    </xf>
    <xf numFmtId="0" fontId="29" fillId="2" borderId="2" xfId="0" applyFont="1" applyFill="1" applyBorder="1" applyAlignment="1" applyProtection="1">
      <protection locked="0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28" fillId="0" borderId="0" xfId="0" applyFont="1"/>
    <xf numFmtId="0" fontId="32" fillId="0" borderId="5" xfId="5" applyFont="1" applyFill="1" applyBorder="1" applyAlignment="1">
      <alignment horizontal="right" vertical="center"/>
    </xf>
    <xf numFmtId="0" fontId="32" fillId="8" borderId="6" xfId="5" applyFont="1" applyFill="1" applyBorder="1" applyAlignment="1">
      <alignment horizontal="left" vertical="center" wrapText="1"/>
    </xf>
    <xf numFmtId="0" fontId="32" fillId="8" borderId="6" xfId="5" applyFont="1" applyFill="1" applyBorder="1" applyAlignment="1">
      <alignment horizontal="right" vertical="center" wrapText="1"/>
    </xf>
    <xf numFmtId="0" fontId="33" fillId="0" borderId="60" xfId="0" applyFont="1" applyFill="1" applyBorder="1" applyAlignment="1" applyProtection="1">
      <alignment horizontal="center" vertical="center"/>
    </xf>
    <xf numFmtId="0" fontId="33" fillId="2" borderId="56" xfId="0" applyFont="1" applyFill="1" applyBorder="1" applyAlignment="1" applyProtection="1">
      <alignment horizontal="center" vertical="center"/>
    </xf>
    <xf numFmtId="44" fontId="29" fillId="2" borderId="55" xfId="2" applyFont="1" applyFill="1" applyBorder="1" applyAlignment="1">
      <alignment horizontal="center" vertical="center" wrapText="1"/>
    </xf>
    <xf numFmtId="44" fontId="29" fillId="2" borderId="55" xfId="2" applyFont="1" applyFill="1" applyBorder="1" applyAlignment="1" applyProtection="1">
      <alignment horizontal="center" vertical="center" wrapText="1"/>
    </xf>
    <xf numFmtId="44" fontId="29" fillId="2" borderId="63" xfId="2" applyFont="1" applyFill="1" applyBorder="1" applyAlignment="1" applyProtection="1">
      <alignment horizontal="center" vertical="center" wrapText="1"/>
    </xf>
    <xf numFmtId="44" fontId="30" fillId="2" borderId="65" xfId="2" applyFont="1" applyFill="1" applyBorder="1" applyAlignment="1" applyProtection="1">
      <alignment horizontal="center" wrapText="1"/>
    </xf>
    <xf numFmtId="0" fontId="28" fillId="8" borderId="0" xfId="0" applyFont="1" applyFill="1" applyBorder="1" applyAlignment="1" applyProtection="1"/>
    <xf numFmtId="0" fontId="28" fillId="8" borderId="0" xfId="0" applyFont="1" applyFill="1" applyProtection="1"/>
    <xf numFmtId="0" fontId="29" fillId="2" borderId="58" xfId="6" applyFont="1" applyFill="1" applyBorder="1" applyAlignment="1" applyProtection="1">
      <alignment horizontal="right"/>
    </xf>
    <xf numFmtId="0" fontId="26" fillId="0" borderId="59" xfId="6" applyFont="1" applyBorder="1" applyAlignment="1">
      <alignment horizontal="center"/>
    </xf>
    <xf numFmtId="44" fontId="34" fillId="2" borderId="64" xfId="2" applyFont="1" applyFill="1" applyBorder="1" applyAlignment="1" applyProtection="1">
      <alignment horizontal="center" wrapText="1"/>
    </xf>
    <xf numFmtId="0" fontId="35" fillId="0" borderId="0" xfId="6" applyFont="1" applyFill="1" applyBorder="1" applyProtection="1"/>
    <xf numFmtId="0" fontId="28" fillId="8" borderId="0" xfId="0" applyFont="1" applyFill="1"/>
    <xf numFmtId="0" fontId="26" fillId="2" borderId="61" xfId="6" applyFont="1" applyFill="1" applyBorder="1" applyAlignment="1" applyProtection="1">
      <alignment horizontal="left" indent="1"/>
    </xf>
    <xf numFmtId="0" fontId="28" fillId="2" borderId="6" xfId="6" applyFont="1" applyFill="1" applyBorder="1" applyAlignment="1" applyProtection="1">
      <alignment horizontal="left" indent="1"/>
    </xf>
    <xf numFmtId="0" fontId="36" fillId="8" borderId="0" xfId="4" applyFont="1" applyFill="1"/>
    <xf numFmtId="0" fontId="28" fillId="2" borderId="62" xfId="6" applyFont="1" applyFill="1" applyBorder="1" applyAlignment="1">
      <alignment horizontal="left" indent="1"/>
    </xf>
    <xf numFmtId="0" fontId="28" fillId="2" borderId="4" xfId="6" applyFont="1" applyFill="1" applyBorder="1" applyAlignment="1">
      <alignment horizontal="left" indent="1"/>
    </xf>
    <xf numFmtId="0" fontId="35" fillId="0" borderId="0" xfId="6" applyFont="1" applyFill="1" applyAlignment="1" applyProtection="1">
      <alignment horizontal="left"/>
    </xf>
    <xf numFmtId="44" fontId="30" fillId="2" borderId="66" xfId="2" applyFont="1" applyFill="1" applyBorder="1" applyAlignment="1" applyProtection="1">
      <alignment horizontal="center" wrapText="1"/>
    </xf>
    <xf numFmtId="0" fontId="26" fillId="0" borderId="0" xfId="6" applyFont="1" applyFill="1" applyBorder="1" applyProtection="1"/>
    <xf numFmtId="0" fontId="28" fillId="8" borderId="0" xfId="6" applyFont="1" applyFill="1" applyBorder="1" applyProtection="1"/>
    <xf numFmtId="0" fontId="28" fillId="8" borderId="0" xfId="6" applyFont="1" applyFill="1" applyBorder="1" applyAlignment="1" applyProtection="1"/>
    <xf numFmtId="44" fontId="29" fillId="9" borderId="63" xfId="2" applyFont="1" applyFill="1" applyBorder="1" applyAlignment="1">
      <alignment horizontal="center" vertical="center"/>
    </xf>
    <xf numFmtId="10" fontId="34" fillId="9" borderId="0" xfId="3" applyNumberFormat="1" applyFont="1" applyFill="1" applyBorder="1" applyAlignment="1">
      <alignment horizontal="right" vertical="center"/>
    </xf>
    <xf numFmtId="44" fontId="29" fillId="9" borderId="0" xfId="2" applyFont="1" applyFill="1" applyBorder="1" applyAlignment="1">
      <alignment horizontal="center" vertical="center"/>
    </xf>
    <xf numFmtId="0" fontId="28" fillId="0" borderId="0" xfId="6" applyFont="1" applyFill="1" applyAlignment="1" applyProtection="1">
      <alignment horizontal="right" indent="1"/>
    </xf>
    <xf numFmtId="0" fontId="28" fillId="8" borderId="0" xfId="6" applyFont="1" applyFill="1" applyProtection="1"/>
    <xf numFmtId="0" fontId="28" fillId="8" borderId="0" xfId="6" applyFont="1" applyFill="1"/>
    <xf numFmtId="0" fontId="28" fillId="2" borderId="0" xfId="6" applyFont="1" applyFill="1" applyProtection="1"/>
    <xf numFmtId="0" fontId="35" fillId="2" borderId="0" xfId="6" applyFont="1" applyFill="1" applyProtection="1"/>
    <xf numFmtId="0" fontId="37" fillId="2" borderId="0" xfId="6" applyFont="1" applyFill="1" applyAlignment="1" applyProtection="1">
      <alignment horizontal="right"/>
    </xf>
    <xf numFmtId="0" fontId="39" fillId="2" borderId="0" xfId="6" applyFont="1" applyFill="1" applyAlignment="1" applyProtection="1">
      <alignment horizontal="right"/>
    </xf>
    <xf numFmtId="0" fontId="40" fillId="0" borderId="0" xfId="0" applyFont="1"/>
    <xf numFmtId="0" fontId="41" fillId="0" borderId="26" xfId="0" applyFont="1" applyFill="1" applyBorder="1" applyAlignment="1" applyProtection="1">
      <alignment horizontal="center"/>
    </xf>
    <xf numFmtId="0" fontId="41" fillId="2" borderId="3" xfId="0" applyFont="1" applyFill="1" applyBorder="1" applyAlignment="1" applyProtection="1">
      <alignment horizontal="left" wrapText="1"/>
    </xf>
    <xf numFmtId="0" fontId="40" fillId="0" borderId="3" xfId="0" applyFont="1" applyBorder="1"/>
    <xf numFmtId="0" fontId="41" fillId="0" borderId="3" xfId="0" applyFont="1" applyFill="1" applyBorder="1" applyAlignment="1" applyProtection="1">
      <alignment horizontal="left"/>
    </xf>
    <xf numFmtId="0" fontId="41" fillId="0" borderId="3" xfId="0" applyFont="1" applyFill="1" applyBorder="1" applyAlignment="1" applyProtection="1">
      <alignment horizontal="left" wrapText="1"/>
    </xf>
    <xf numFmtId="0" fontId="44" fillId="2" borderId="3" xfId="0" applyFont="1" applyFill="1" applyBorder="1" applyAlignment="1" applyProtection="1">
      <alignment horizontal="left" wrapText="1"/>
    </xf>
    <xf numFmtId="0" fontId="26" fillId="0" borderId="0" xfId="0" applyFont="1" applyFill="1" applyBorder="1" applyAlignment="1" applyProtection="1"/>
    <xf numFmtId="0" fontId="26" fillId="8" borderId="0" xfId="0" applyFont="1" applyFill="1" applyBorder="1" applyAlignment="1" applyProtection="1"/>
    <xf numFmtId="44" fontId="34" fillId="2" borderId="3" xfId="2" applyFont="1" applyFill="1" applyBorder="1" applyAlignment="1" applyProtection="1">
      <alignment horizontal="right"/>
    </xf>
    <xf numFmtId="37" fontId="34" fillId="2" borderId="3" xfId="2" applyNumberFormat="1" applyFont="1" applyFill="1" applyBorder="1" applyAlignment="1" applyProtection="1">
      <alignment horizontal="center"/>
    </xf>
    <xf numFmtId="0" fontId="34" fillId="6" borderId="3" xfId="0" applyFont="1" applyFill="1" applyBorder="1" applyAlignment="1" applyProtection="1">
      <alignment horizontal="center"/>
      <protection locked="0"/>
    </xf>
    <xf numFmtId="44" fontId="34" fillId="2" borderId="65" xfId="2" applyFont="1" applyFill="1" applyBorder="1" applyAlignment="1" applyProtection="1">
      <alignment horizontal="center" wrapText="1"/>
    </xf>
    <xf numFmtId="44" fontId="34" fillId="0" borderId="3" xfId="2" applyFont="1" applyFill="1" applyBorder="1" applyAlignment="1" applyProtection="1">
      <alignment horizontal="right"/>
    </xf>
    <xf numFmtId="37" fontId="34" fillId="0" borderId="3" xfId="2" applyNumberFormat="1" applyFont="1" applyFill="1" applyBorder="1" applyAlignment="1" applyProtection="1">
      <alignment horizontal="center"/>
    </xf>
    <xf numFmtId="44" fontId="34" fillId="0" borderId="65" xfId="2" applyFont="1" applyFill="1" applyBorder="1" applyAlignment="1" applyProtection="1">
      <alignment horizontal="center" wrapText="1"/>
    </xf>
    <xf numFmtId="0" fontId="38" fillId="5" borderId="20" xfId="0" applyFont="1" applyFill="1" applyBorder="1" applyAlignment="1" applyProtection="1">
      <alignment horizontal="center" vertical="center"/>
    </xf>
    <xf numFmtId="0" fontId="38" fillId="5" borderId="21" xfId="0" applyFont="1" applyFill="1" applyBorder="1" applyAlignment="1" applyProtection="1">
      <alignment horizontal="center" vertical="center"/>
    </xf>
    <xf numFmtId="0" fontId="38" fillId="5" borderId="22" xfId="0" applyFont="1" applyFill="1" applyBorder="1" applyAlignment="1" applyProtection="1">
      <alignment horizontal="center" vertical="center"/>
    </xf>
    <xf numFmtId="0" fontId="38" fillId="5" borderId="23" xfId="0" applyFont="1" applyFill="1" applyBorder="1" applyAlignment="1" applyProtection="1">
      <alignment horizontal="center" vertical="center"/>
    </xf>
    <xf numFmtId="0" fontId="38" fillId="5" borderId="24" xfId="0" applyFont="1" applyFill="1" applyBorder="1" applyAlignment="1" applyProtection="1">
      <alignment horizontal="center" vertical="center"/>
    </xf>
    <xf numFmtId="0" fontId="38" fillId="5" borderId="25" xfId="0" applyFont="1" applyFill="1" applyBorder="1" applyAlignment="1" applyProtection="1">
      <alignment horizontal="center" vertical="center"/>
    </xf>
    <xf numFmtId="0" fontId="38" fillId="5" borderId="22" xfId="0" applyFont="1" applyFill="1" applyBorder="1" applyAlignment="1" applyProtection="1">
      <alignment horizontal="center" vertical="center"/>
      <protection locked="0"/>
    </xf>
    <xf numFmtId="0" fontId="38" fillId="0" borderId="16" xfId="0" applyFont="1" applyFill="1" applyBorder="1" applyAlignment="1" applyProtection="1">
      <alignment horizontal="center" vertical="center"/>
    </xf>
    <xf numFmtId="0" fontId="38" fillId="0" borderId="26" xfId="0" applyFont="1" applyFill="1" applyBorder="1" applyAlignment="1" applyProtection="1">
      <alignment horizontal="center" vertical="center" wrapText="1"/>
    </xf>
    <xf numFmtId="0" fontId="38" fillId="0" borderId="18" xfId="0" applyFont="1" applyFill="1" applyBorder="1" applyAlignment="1" applyProtection="1">
      <alignment horizontal="center" vertical="center"/>
    </xf>
    <xf numFmtId="0" fontId="38" fillId="0" borderId="19" xfId="0" applyFont="1" applyFill="1" applyBorder="1" applyAlignment="1" applyProtection="1">
      <alignment horizontal="center" vertical="center"/>
    </xf>
    <xf numFmtId="0" fontId="38" fillId="0" borderId="17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protection locked="0"/>
    </xf>
    <xf numFmtId="0" fontId="26" fillId="2" borderId="1" xfId="0" applyFont="1" applyFill="1" applyBorder="1" applyAlignment="1" applyProtection="1">
      <protection locked="0"/>
    </xf>
    <xf numFmtId="0" fontId="26" fillId="2" borderId="0" xfId="0" applyFont="1" applyFill="1" applyBorder="1"/>
    <xf numFmtId="0" fontId="26" fillId="2" borderId="8" xfId="0" applyFont="1" applyFill="1" applyBorder="1" applyAlignment="1">
      <alignment horizontal="right"/>
    </xf>
    <xf numFmtId="39" fontId="26" fillId="2" borderId="27" xfId="1" applyNumberFormat="1" applyFont="1" applyFill="1" applyBorder="1" applyAlignment="1">
      <alignment horizontal="center"/>
    </xf>
    <xf numFmtId="0" fontId="45" fillId="2" borderId="9" xfId="0" applyFont="1" applyFill="1" applyBorder="1" applyAlignment="1" applyProtection="1">
      <alignment horizontal="right"/>
      <protection locked="0"/>
    </xf>
    <xf numFmtId="39" fontId="26" fillId="2" borderId="28" xfId="1" applyNumberFormat="1" applyFont="1" applyFill="1" applyBorder="1" applyAlignment="1">
      <alignment horizontal="center"/>
    </xf>
    <xf numFmtId="0" fontId="45" fillId="2" borderId="10" xfId="0" applyFont="1" applyFill="1" applyBorder="1" applyAlignment="1" applyProtection="1">
      <alignment horizontal="right"/>
      <protection locked="0"/>
    </xf>
    <xf numFmtId="39" fontId="26" fillId="2" borderId="29" xfId="1" applyNumberFormat="1" applyFont="1" applyFill="1" applyBorder="1" applyAlignment="1">
      <alignment horizontal="center"/>
    </xf>
    <xf numFmtId="0" fontId="26" fillId="2" borderId="5" xfId="0" applyFont="1" applyFill="1" applyBorder="1" applyAlignment="1" applyProtection="1">
      <alignment vertical="top"/>
      <protection locked="0"/>
    </xf>
    <xf numFmtId="0" fontId="26" fillId="2" borderId="6" xfId="0" applyFont="1" applyFill="1" applyBorder="1" applyAlignment="1" applyProtection="1">
      <alignment vertical="top"/>
      <protection locked="0"/>
    </xf>
    <xf numFmtId="0" fontId="26" fillId="2" borderId="7" xfId="0" applyFont="1" applyFill="1" applyBorder="1" applyAlignment="1" applyProtection="1">
      <alignment vertical="top"/>
      <protection locked="0"/>
    </xf>
    <xf numFmtId="0" fontId="26" fillId="2" borderId="4" xfId="0" applyFont="1" applyFill="1" applyBorder="1" applyAlignment="1" applyProtection="1">
      <alignment vertical="top"/>
      <protection locked="0"/>
    </xf>
    <xf numFmtId="0" fontId="26" fillId="2" borderId="15" xfId="0" applyFont="1" applyFill="1" applyBorder="1" applyAlignment="1" applyProtection="1">
      <alignment horizontal="right"/>
      <protection locked="0"/>
    </xf>
    <xf numFmtId="0" fontId="28" fillId="0" borderId="0" xfId="0" applyFont="1" applyFill="1"/>
    <xf numFmtId="0" fontId="41" fillId="8" borderId="26" xfId="0" applyFont="1" applyFill="1" applyBorder="1" applyAlignment="1" applyProtection="1">
      <alignment horizontal="center"/>
    </xf>
    <xf numFmtId="0" fontId="40" fillId="0" borderId="0" xfId="0" applyFont="1" applyAlignment="1">
      <alignment horizontal="left" vertical="center" readingOrder="1"/>
    </xf>
    <xf numFmtId="37" fontId="34" fillId="0" borderId="1" xfId="1" applyNumberFormat="1" applyFont="1" applyFill="1" applyBorder="1" applyAlignment="1" applyProtection="1">
      <alignment horizontal="center" wrapText="1"/>
    </xf>
    <xf numFmtId="37" fontId="34" fillId="0" borderId="2" xfId="1" applyNumberFormat="1" applyFont="1" applyFill="1" applyBorder="1" applyAlignment="1" applyProtection="1">
      <alignment horizontal="center" wrapText="1"/>
    </xf>
    <xf numFmtId="37" fontId="34" fillId="0" borderId="67" xfId="1" applyNumberFormat="1" applyFont="1" applyFill="1" applyBorder="1" applyAlignment="1" applyProtection="1">
      <alignment horizontal="center" wrapText="1"/>
    </xf>
    <xf numFmtId="0" fontId="20" fillId="9" borderId="5" xfId="0" applyFont="1" applyFill="1" applyBorder="1" applyAlignment="1" applyProtection="1">
      <alignment horizontal="center" vertical="center" wrapText="1"/>
      <protection locked="0"/>
    </xf>
    <xf numFmtId="0" fontId="19" fillId="9" borderId="30" xfId="0" applyFont="1" applyFill="1" applyBorder="1" applyAlignment="1" applyProtection="1">
      <alignment horizontal="center" vertical="center" wrapText="1"/>
      <protection locked="0"/>
    </xf>
    <xf numFmtId="0" fontId="19" fillId="9" borderId="7" xfId="0" applyFont="1" applyFill="1" applyBorder="1" applyAlignment="1" applyProtection="1">
      <alignment horizontal="center" vertical="center" wrapText="1"/>
      <protection locked="0"/>
    </xf>
    <xf numFmtId="37" fontId="34" fillId="2" borderId="1" xfId="1" applyNumberFormat="1" applyFont="1" applyFill="1" applyBorder="1" applyAlignment="1" applyProtection="1">
      <alignment horizontal="center" wrapText="1"/>
    </xf>
    <xf numFmtId="37" fontId="34" fillId="2" borderId="2" xfId="1" applyNumberFormat="1" applyFont="1" applyFill="1" applyBorder="1" applyAlignment="1" applyProtection="1">
      <alignment horizontal="center" wrapText="1"/>
    </xf>
    <xf numFmtId="0" fontId="11" fillId="2" borderId="2" xfId="0" applyFont="1" applyFill="1" applyBorder="1" applyAlignment="1">
      <alignment horizontal="left"/>
    </xf>
    <xf numFmtId="0" fontId="11" fillId="0" borderId="2" xfId="0" applyFont="1" applyBorder="1" applyAlignment="1" applyProtection="1">
      <alignment horizontal="left"/>
      <protection locked="0"/>
    </xf>
    <xf numFmtId="0" fontId="29" fillId="2" borderId="56" xfId="0" applyFont="1" applyFill="1" applyBorder="1" applyAlignment="1" applyProtection="1">
      <alignment horizontal="center" vertical="center" wrapText="1"/>
    </xf>
    <xf numFmtId="0" fontId="29" fillId="2" borderId="57" xfId="0" applyFont="1" applyFill="1" applyBorder="1" applyAlignment="1" applyProtection="1">
      <alignment horizontal="center" vertical="center" wrapText="1"/>
    </xf>
    <xf numFmtId="167" fontId="11" fillId="0" borderId="2" xfId="0" applyNumberFormat="1" applyFont="1" applyBorder="1" applyAlignment="1" applyProtection="1">
      <alignment horizontal="left"/>
      <protection locked="0"/>
    </xf>
    <xf numFmtId="0" fontId="25" fillId="9" borderId="6" xfId="0" applyFont="1" applyFill="1" applyBorder="1" applyAlignment="1" applyProtection="1">
      <alignment horizontal="center" vertical="center" wrapText="1"/>
    </xf>
    <xf numFmtId="0" fontId="25" fillId="9" borderId="0" xfId="0" applyFont="1" applyFill="1" applyBorder="1" applyAlignment="1" applyProtection="1">
      <alignment horizontal="center" vertical="center" wrapText="1"/>
    </xf>
    <xf numFmtId="0" fontId="5" fillId="9" borderId="4" xfId="4" applyNumberFormat="1" applyFill="1" applyBorder="1" applyAlignment="1" applyProtection="1">
      <alignment horizontal="center" vertical="center" wrapText="1"/>
    </xf>
    <xf numFmtId="0" fontId="21" fillId="9" borderId="4" xfId="4" applyNumberFormat="1" applyFont="1" applyFill="1" applyBorder="1" applyAlignment="1" applyProtection="1">
      <alignment horizontal="center" vertical="center" wrapText="1"/>
    </xf>
    <xf numFmtId="0" fontId="11" fillId="2" borderId="49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10" fontId="34" fillId="9" borderId="60" xfId="3" applyNumberFormat="1" applyFont="1" applyFill="1" applyBorder="1" applyAlignment="1">
      <alignment horizontal="right" vertical="center"/>
    </xf>
    <xf numFmtId="10" fontId="34" fillId="9" borderId="57" xfId="3" applyNumberFormat="1" applyFont="1" applyFill="1" applyBorder="1" applyAlignment="1">
      <alignment horizontal="right" vertical="center"/>
    </xf>
    <xf numFmtId="0" fontId="14" fillId="8" borderId="54" xfId="5" applyFont="1" applyFill="1" applyBorder="1" applyAlignment="1">
      <alignment horizontal="left" vertical="center"/>
    </xf>
    <xf numFmtId="10" fontId="30" fillId="9" borderId="4" xfId="3" applyNumberFormat="1" applyFont="1" applyFill="1" applyBorder="1" applyAlignment="1">
      <alignment horizontal="center" vertical="center"/>
    </xf>
    <xf numFmtId="37" fontId="30" fillId="2" borderId="6" xfId="2" applyNumberFormat="1" applyFont="1" applyFill="1" applyBorder="1" applyAlignment="1">
      <alignment horizontal="left" indent="1"/>
    </xf>
    <xf numFmtId="0" fontId="26" fillId="2" borderId="61" xfId="6" applyFont="1" applyFill="1" applyBorder="1" applyAlignment="1" applyProtection="1">
      <alignment horizontal="left" indent="1"/>
    </xf>
    <xf numFmtId="0" fontId="26" fillId="2" borderId="6" xfId="6" applyFont="1" applyFill="1" applyBorder="1" applyAlignment="1" applyProtection="1">
      <alignment horizontal="left" indent="1"/>
    </xf>
    <xf numFmtId="37" fontId="26" fillId="0" borderId="59" xfId="6" applyNumberFormat="1" applyFont="1" applyBorder="1" applyAlignment="1">
      <alignment horizontal="center"/>
    </xf>
    <xf numFmtId="0" fontId="26" fillId="0" borderId="59" xfId="6" applyFont="1" applyBorder="1" applyAlignment="1">
      <alignment horizontal="center"/>
    </xf>
    <xf numFmtId="0" fontId="26" fillId="0" borderId="52" xfId="6" applyFont="1" applyBorder="1" applyAlignment="1">
      <alignment horizontal="center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12" xfId="0" applyFont="1" applyFill="1" applyBorder="1" applyAlignment="1" applyProtection="1">
      <alignment horizontal="left"/>
      <protection locked="0"/>
    </xf>
    <xf numFmtId="0" fontId="34" fillId="6" borderId="39" xfId="0" applyFont="1" applyFill="1" applyBorder="1" applyAlignment="1" applyProtection="1">
      <alignment horizontal="left"/>
      <protection locked="0"/>
    </xf>
    <xf numFmtId="0" fontId="34" fillId="6" borderId="40" xfId="0" applyFont="1" applyFill="1" applyBorder="1" applyAlignment="1" applyProtection="1">
      <alignment horizontal="left"/>
      <protection locked="0"/>
    </xf>
    <xf numFmtId="0" fontId="26" fillId="2" borderId="3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 applyProtection="1">
      <alignment horizontal="center" vertical="center"/>
    </xf>
    <xf numFmtId="0" fontId="26" fillId="5" borderId="6" xfId="0" applyFont="1" applyFill="1" applyBorder="1" applyAlignment="1" applyProtection="1">
      <alignment horizontal="center" vertical="center"/>
    </xf>
    <xf numFmtId="0" fontId="26" fillId="5" borderId="31" xfId="0" applyFont="1" applyFill="1" applyBorder="1" applyAlignment="1" applyProtection="1">
      <alignment horizontal="center" vertical="center"/>
    </xf>
    <xf numFmtId="0" fontId="26" fillId="5" borderId="7" xfId="0" applyFont="1" applyFill="1" applyBorder="1" applyAlignment="1" applyProtection="1">
      <alignment horizontal="center" vertical="center"/>
    </xf>
    <xf numFmtId="0" fontId="26" fillId="5" borderId="4" xfId="0" applyFont="1" applyFill="1" applyBorder="1" applyAlignment="1" applyProtection="1">
      <alignment horizontal="center" vertical="center"/>
    </xf>
    <xf numFmtId="0" fontId="26" fillId="5" borderId="32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left" vertical="center"/>
    </xf>
    <xf numFmtId="0" fontId="26" fillId="2" borderId="2" xfId="0" applyFont="1" applyFill="1" applyBorder="1" applyAlignment="1" applyProtection="1">
      <alignment horizontal="left" vertical="center"/>
    </xf>
    <xf numFmtId="0" fontId="34" fillId="6" borderId="51" xfId="0" applyFont="1" applyFill="1" applyBorder="1" applyAlignment="1" applyProtection="1">
      <alignment horizontal="left"/>
      <protection locked="0"/>
    </xf>
    <xf numFmtId="0" fontId="34" fillId="6" borderId="35" xfId="0" applyFont="1" applyFill="1" applyBorder="1" applyAlignment="1" applyProtection="1">
      <alignment horizontal="left"/>
      <protection locked="0"/>
    </xf>
    <xf numFmtId="0" fontId="34" fillId="6" borderId="11" xfId="0" applyFont="1" applyFill="1" applyBorder="1" applyAlignment="1" applyProtection="1">
      <alignment horizontal="left"/>
      <protection locked="0"/>
    </xf>
    <xf numFmtId="0" fontId="34" fillId="6" borderId="41" xfId="0" applyFont="1" applyFill="1" applyBorder="1" applyAlignment="1" applyProtection="1">
      <alignment horizontal="left"/>
      <protection locked="0"/>
    </xf>
    <xf numFmtId="166" fontId="29" fillId="6" borderId="1" xfId="0" applyNumberFormat="1" applyFont="1" applyFill="1" applyBorder="1" applyAlignment="1" applyProtection="1">
      <alignment horizontal="left"/>
      <protection locked="0"/>
    </xf>
    <xf numFmtId="166" fontId="29" fillId="6" borderId="2" xfId="0" applyNumberFormat="1" applyFont="1" applyFill="1" applyBorder="1" applyAlignment="1" applyProtection="1">
      <alignment horizontal="left"/>
      <protection locked="0"/>
    </xf>
    <xf numFmtId="0" fontId="16" fillId="2" borderId="2" xfId="4" applyFont="1" applyFill="1" applyBorder="1" applyAlignment="1" applyProtection="1">
      <alignment horizontal="left"/>
      <protection locked="0"/>
    </xf>
    <xf numFmtId="0" fontId="22" fillId="2" borderId="5" xfId="0" applyFont="1" applyFill="1" applyBorder="1" applyAlignment="1" applyProtection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</xf>
    <xf numFmtId="0" fontId="22" fillId="2" borderId="3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/>
    </xf>
    <xf numFmtId="0" fontId="23" fillId="2" borderId="6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28" fillId="2" borderId="34" xfId="0" applyFont="1" applyFill="1" applyBorder="1" applyAlignment="1" applyProtection="1">
      <alignment horizontal="center"/>
      <protection locked="0"/>
    </xf>
    <xf numFmtId="0" fontId="28" fillId="2" borderId="33" xfId="0" applyFont="1" applyFill="1" applyBorder="1" applyAlignment="1" applyProtection="1">
      <alignment horizontal="center"/>
      <protection locked="0"/>
    </xf>
    <xf numFmtId="14" fontId="11" fillId="2" borderId="3" xfId="0" applyNumberFormat="1" applyFont="1" applyFill="1" applyBorder="1" applyAlignment="1" applyProtection="1">
      <alignment horizontal="center"/>
      <protection locked="0"/>
    </xf>
    <xf numFmtId="14" fontId="26" fillId="2" borderId="46" xfId="0" applyNumberFormat="1" applyFont="1" applyFill="1" applyBorder="1" applyAlignment="1" applyProtection="1">
      <alignment horizontal="center"/>
      <protection locked="0"/>
    </xf>
    <xf numFmtId="14" fontId="26" fillId="2" borderId="47" xfId="0" applyNumberFormat="1" applyFont="1" applyFill="1" applyBorder="1" applyAlignment="1" applyProtection="1">
      <alignment horizontal="center"/>
      <protection locked="0"/>
    </xf>
    <xf numFmtId="0" fontId="12" fillId="2" borderId="46" xfId="0" applyFont="1" applyFill="1" applyBorder="1" applyAlignment="1" applyProtection="1">
      <alignment horizontal="center"/>
    </xf>
    <xf numFmtId="0" fontId="12" fillId="2" borderId="47" xfId="0" applyFont="1" applyFill="1" applyBorder="1" applyAlignment="1" applyProtection="1">
      <alignment horizontal="center"/>
    </xf>
    <xf numFmtId="0" fontId="12" fillId="2" borderId="48" xfId="0" applyFont="1" applyFill="1" applyBorder="1" applyAlignment="1" applyProtection="1">
      <alignment horizontal="center"/>
    </xf>
    <xf numFmtId="49" fontId="13" fillId="2" borderId="33" xfId="0" quotePrefix="1" applyNumberFormat="1" applyFont="1" applyFill="1" applyBorder="1" applyAlignment="1" applyProtection="1">
      <alignment horizontal="left"/>
      <protection locked="0"/>
    </xf>
    <xf numFmtId="49" fontId="13" fillId="2" borderId="45" xfId="0" applyNumberFormat="1" applyFont="1" applyFill="1" applyBorder="1" applyAlignment="1" applyProtection="1">
      <alignment horizontal="left"/>
      <protection locked="0"/>
    </xf>
    <xf numFmtId="0" fontId="27" fillId="2" borderId="23" xfId="0" applyFont="1" applyFill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left" vertical="center" wrapText="1"/>
    </xf>
    <xf numFmtId="0" fontId="12" fillId="2" borderId="14" xfId="0" applyFont="1" applyFill="1" applyBorder="1" applyAlignment="1" applyProtection="1">
      <alignment horizontal="left" vertical="center" wrapText="1"/>
    </xf>
    <xf numFmtId="0" fontId="12" fillId="2" borderId="24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42" xfId="0" applyFont="1" applyFill="1" applyBorder="1" applyAlignment="1" applyProtection="1">
      <alignment horizontal="left" vertical="center" wrapText="1"/>
    </xf>
    <xf numFmtId="0" fontId="12" fillId="2" borderId="43" xfId="0" applyFont="1" applyFill="1" applyBorder="1" applyAlignment="1" applyProtection="1">
      <alignment horizontal="left" vertical="center" wrapText="1"/>
    </xf>
    <xf numFmtId="0" fontId="12" fillId="2" borderId="44" xfId="0" applyFont="1" applyFill="1" applyBorder="1" applyAlignment="1" applyProtection="1">
      <alignment horizontal="left" vertical="center" wrapText="1"/>
    </xf>
    <xf numFmtId="0" fontId="38" fillId="5" borderId="17" xfId="0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>
      <alignment horizontal="left"/>
    </xf>
    <xf numFmtId="0" fontId="26" fillId="2" borderId="36" xfId="0" applyFont="1" applyFill="1" applyBorder="1" applyAlignment="1" applyProtection="1">
      <alignment horizontal="left"/>
      <protection locked="0"/>
    </xf>
    <xf numFmtId="0" fontId="26" fillId="2" borderId="15" xfId="0" applyFont="1" applyFill="1" applyBorder="1" applyAlignment="1" applyProtection="1">
      <alignment horizontal="left"/>
      <protection locked="0"/>
    </xf>
    <xf numFmtId="0" fontId="38" fillId="5" borderId="18" xfId="0" applyFont="1" applyFill="1" applyBorder="1" applyAlignment="1" applyProtection="1">
      <alignment horizontal="center" vertical="center"/>
    </xf>
    <xf numFmtId="0" fontId="38" fillId="5" borderId="37" xfId="0" applyFont="1" applyFill="1" applyBorder="1" applyAlignment="1" applyProtection="1">
      <alignment horizontal="center" vertical="center"/>
    </xf>
    <xf numFmtId="0" fontId="38" fillId="5" borderId="38" xfId="0" applyFont="1" applyFill="1" applyBorder="1" applyAlignment="1" applyProtection="1">
      <alignment horizontal="center" vertical="center"/>
    </xf>
    <xf numFmtId="0" fontId="26" fillId="5" borderId="1" xfId="0" applyFont="1" applyFill="1" applyBorder="1" applyAlignment="1" applyProtection="1">
      <alignment horizontal="center" vertical="center"/>
    </xf>
    <xf numFmtId="0" fontId="26" fillId="5" borderId="2" xfId="0" applyFont="1" applyFill="1" applyBorder="1" applyAlignment="1" applyProtection="1">
      <alignment horizontal="center" vertical="center"/>
    </xf>
    <xf numFmtId="0" fontId="26" fillId="5" borderId="5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7">
    <cellStyle name="Comma" xfId="1" builtinId="3"/>
    <cellStyle name="Currency" xfId="2" builtinId="4"/>
    <cellStyle name="Hyperlink" xfId="4" builtinId="8"/>
    <cellStyle name="Normal" xfId="0" builtinId="0"/>
    <cellStyle name="Normal 2" xfId="6" xr:uid="{00000000-0005-0000-0000-000004000000}"/>
    <cellStyle name="Output" xfId="5" builtinId="21"/>
    <cellStyle name="Percent" xfId="3" builtinId="5"/>
  </cellStyles>
  <dxfs count="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0</xdr:rowOff>
        </xdr:from>
        <xdr:to>
          <xdr:col>4</xdr:col>
          <xdr:colOff>561975</xdr:colOff>
          <xdr:row>9</xdr:row>
          <xdr:rowOff>219075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Pick-up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9</xdr:row>
          <xdr:rowOff>9525</xdr:rowOff>
        </xdr:from>
        <xdr:to>
          <xdr:col>5</xdr:col>
          <xdr:colOff>447675</xdr:colOff>
          <xdr:row>9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Ships from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85725</xdr:rowOff>
        </xdr:from>
        <xdr:to>
          <xdr:col>6</xdr:col>
          <xdr:colOff>104775</xdr:colOff>
          <xdr:row>15</xdr:row>
          <xdr:rowOff>304800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Residence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95250</xdr:rowOff>
        </xdr:from>
        <xdr:to>
          <xdr:col>4</xdr:col>
          <xdr:colOff>742950</xdr:colOff>
          <xdr:row>15</xdr:row>
          <xdr:rowOff>304800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123825</xdr:rowOff>
        </xdr:from>
        <xdr:to>
          <xdr:col>4</xdr:col>
          <xdr:colOff>466725</xdr:colOff>
          <xdr:row>21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BC #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19</xdr:row>
          <xdr:rowOff>123825</xdr:rowOff>
        </xdr:from>
        <xdr:to>
          <xdr:col>5</xdr:col>
          <xdr:colOff>190500</xdr:colOff>
          <xdr:row>21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UPS #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257175</xdr:colOff>
      <xdr:row>21</xdr:row>
      <xdr:rowOff>0</xdr:rowOff>
    </xdr:from>
    <xdr:to>
      <xdr:col>13</xdr:col>
      <xdr:colOff>0</xdr:colOff>
      <xdr:row>21</xdr:row>
      <xdr:rowOff>161925</xdr:rowOff>
    </xdr:to>
    <xdr:sp macro="" textlink="">
      <xdr:nvSpPr>
        <xdr:cNvPr id="5129" name="Text Box 9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6743700" y="4429125"/>
          <a:ext cx="12954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.0000.542010.0000</a:t>
          </a:r>
        </a:p>
      </xdr:txBody>
    </xdr:sp>
    <xdr:clientData/>
  </xdr:twoCellAnchor>
  <xdr:twoCellAnchor>
    <xdr:from>
      <xdr:col>2</xdr:col>
      <xdr:colOff>1600200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5131" name="Text Box 11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4410075" y="3924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Weight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466725</xdr:colOff>
          <xdr:row>17</xdr:row>
          <xdr:rowOff>171450</xdr:rowOff>
        </xdr:from>
        <xdr:to>
          <xdr:col>12</xdr:col>
          <xdr:colOff>1000125</xdr:colOff>
          <xdr:row>19</xdr:row>
          <xdr:rowOff>9525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17</xdr:row>
          <xdr:rowOff>171450</xdr:rowOff>
        </xdr:from>
        <xdr:to>
          <xdr:col>12</xdr:col>
          <xdr:colOff>438150</xdr:colOff>
          <xdr:row>19</xdr:row>
          <xdr:rowOff>28575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15</xdr:row>
          <xdr:rowOff>95250</xdr:rowOff>
        </xdr:from>
        <xdr:to>
          <xdr:col>12</xdr:col>
          <xdr:colOff>419100</xdr:colOff>
          <xdr:row>15</xdr:row>
          <xdr:rowOff>304800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Delivery Appt Req'd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31</xdr:row>
          <xdr:rowOff>95250</xdr:rowOff>
        </xdr:from>
        <xdr:to>
          <xdr:col>0</xdr:col>
          <xdr:colOff>285750</xdr:colOff>
          <xdr:row>31</xdr:row>
          <xdr:rowOff>409575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2210804</xdr:colOff>
      <xdr:row>32</xdr:row>
      <xdr:rowOff>122822</xdr:rowOff>
    </xdr:from>
    <xdr:to>
      <xdr:col>1</xdr:col>
      <xdr:colOff>3144254</xdr:colOff>
      <xdr:row>32</xdr:row>
      <xdr:rowOff>379997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524251" y="6088480"/>
          <a:ext cx="9334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1310940</xdr:colOff>
      <xdr:row>32</xdr:row>
      <xdr:rowOff>94247</xdr:rowOff>
    </xdr:from>
    <xdr:to>
      <xdr:col>1</xdr:col>
      <xdr:colOff>1064293</xdr:colOff>
      <xdr:row>32</xdr:row>
      <xdr:rowOff>399047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310940" y="6059905"/>
          <a:ext cx="10668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4482766</xdr:colOff>
      <xdr:row>32</xdr:row>
      <xdr:rowOff>93746</xdr:rowOff>
    </xdr:from>
    <xdr:to>
      <xdr:col>2</xdr:col>
      <xdr:colOff>112796</xdr:colOff>
      <xdr:row>32</xdr:row>
      <xdr:rowOff>389021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796213" y="6059404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38100</xdr:colOff>
      <xdr:row>32</xdr:row>
      <xdr:rowOff>114300</xdr:rowOff>
    </xdr:from>
    <xdr:to>
      <xdr:col>3</xdr:col>
      <xdr:colOff>1104900</xdr:colOff>
      <xdr:row>32</xdr:row>
      <xdr:rowOff>419100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315200" y="6124575"/>
          <a:ext cx="10668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19050</xdr:colOff>
      <xdr:row>32</xdr:row>
      <xdr:rowOff>123824</xdr:rowOff>
    </xdr:from>
    <xdr:to>
      <xdr:col>7</xdr:col>
      <xdr:colOff>57150</xdr:colOff>
      <xdr:row>32</xdr:row>
      <xdr:rowOff>419099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410700" y="6134099"/>
          <a:ext cx="9048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438150</xdr:colOff>
          <xdr:row>23</xdr:row>
          <xdr:rowOff>38100</xdr:rowOff>
        </xdr:from>
        <xdr:to>
          <xdr:col>0</xdr:col>
          <xdr:colOff>838200</xdr:colOff>
          <xdr:row>25</xdr:row>
          <xdr:rowOff>180975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30079</xdr:colOff>
      <xdr:row>0</xdr:row>
      <xdr:rowOff>40104</xdr:rowOff>
    </xdr:from>
    <xdr:to>
      <xdr:col>1</xdr:col>
      <xdr:colOff>631659</xdr:colOff>
      <xdr:row>3</xdr:row>
      <xdr:rowOff>140368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79" y="40104"/>
          <a:ext cx="1915027" cy="651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dena.stupplebeen@mattel.com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https://www.matteltoystore.com/terms-conditions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6"/>
  <sheetViews>
    <sheetView tabSelected="1" view="pageBreakPreview" topLeftCell="A82" zoomScale="95" zoomScaleNormal="100" zoomScaleSheetLayoutView="100" workbookViewId="0">
      <selection activeCell="M100" sqref="M100"/>
    </sheetView>
  </sheetViews>
  <sheetFormatPr defaultColWidth="1.7109375" defaultRowHeight="12.75" x14ac:dyDescent="0.2"/>
  <cols>
    <col min="1" max="1" width="19.7109375" style="29" customWidth="1"/>
    <col min="2" max="2" width="79.42578125" style="44" customWidth="1"/>
    <col min="3" max="3" width="13" style="44" customWidth="1"/>
    <col min="4" max="4" width="19.28515625" style="44" customWidth="1"/>
    <col min="5" max="5" width="12.42578125" style="44" customWidth="1"/>
    <col min="6" max="6" width="11.28515625" style="44" customWidth="1"/>
    <col min="7" max="10" width="1.7109375" style="44" customWidth="1"/>
    <col min="11" max="11" width="2.7109375" style="44" customWidth="1"/>
    <col min="12" max="12" width="1.7109375" style="44" customWidth="1"/>
    <col min="13" max="13" width="15.5703125" style="44" customWidth="1"/>
    <col min="14" max="14" width="2" hidden="1" customWidth="1"/>
    <col min="15" max="16" width="8.28515625" hidden="1" customWidth="1"/>
    <col min="17" max="17" width="10.28515625" hidden="1" customWidth="1"/>
    <col min="18" max="18" width="1.7109375" hidden="1" customWidth="1"/>
    <col min="19" max="19" width="10.7109375" hidden="1" customWidth="1"/>
    <col min="20" max="20" width="8.5703125" hidden="1" customWidth="1"/>
    <col min="21" max="28" width="1.7109375" hidden="1" customWidth="1"/>
    <col min="29" max="29" width="2.140625" customWidth="1"/>
    <col min="30" max="30" width="6.140625" bestFit="1" customWidth="1"/>
  </cols>
  <sheetData>
    <row r="1" spans="1:18" ht="16.5" customHeight="1" x14ac:dyDescent="0.2">
      <c r="A1" s="182" t="s">
        <v>171</v>
      </c>
      <c r="B1" s="183"/>
      <c r="C1" s="183"/>
      <c r="D1" s="183"/>
      <c r="E1" s="183"/>
      <c r="F1" s="188" t="s">
        <v>15</v>
      </c>
      <c r="G1" s="188"/>
      <c r="H1" s="188"/>
      <c r="I1" s="188"/>
      <c r="J1" s="188"/>
      <c r="K1" s="188"/>
      <c r="L1" s="188"/>
      <c r="M1" s="188"/>
    </row>
    <row r="2" spans="1:18" ht="14.25" customHeight="1" x14ac:dyDescent="0.2">
      <c r="A2" s="184"/>
      <c r="B2" s="185"/>
      <c r="C2" s="185"/>
      <c r="D2" s="185"/>
      <c r="E2" s="185"/>
      <c r="F2" s="189"/>
      <c r="G2" s="189"/>
      <c r="H2" s="189"/>
      <c r="I2" s="189"/>
      <c r="J2" s="189"/>
      <c r="K2" s="189"/>
      <c r="L2" s="189"/>
      <c r="M2" s="189"/>
    </row>
    <row r="3" spans="1:18" ht="12.75" customHeight="1" x14ac:dyDescent="0.2">
      <c r="A3" s="186"/>
      <c r="B3" s="187"/>
      <c r="C3" s="187"/>
      <c r="D3" s="187"/>
      <c r="E3" s="187"/>
      <c r="F3" s="190"/>
      <c r="G3" s="190"/>
      <c r="H3" s="190"/>
      <c r="I3" s="190"/>
      <c r="J3" s="190"/>
      <c r="K3" s="190"/>
      <c r="L3" s="190"/>
      <c r="M3" s="190"/>
    </row>
    <row r="4" spans="1:18" s="2" customFormat="1" x14ac:dyDescent="0.2">
      <c r="A4" s="25"/>
      <c r="B4" s="21"/>
      <c r="C4" s="21"/>
      <c r="D4" s="21"/>
      <c r="E4" s="21"/>
      <c r="F4" s="21"/>
      <c r="G4" s="19"/>
      <c r="H4" s="19"/>
      <c r="I4" s="19"/>
      <c r="J4" s="19"/>
      <c r="K4" s="19"/>
      <c r="L4" s="19"/>
      <c r="M4" s="19"/>
    </row>
    <row r="5" spans="1:18" s="2" customFormat="1" x14ac:dyDescent="0.2">
      <c r="A5" s="46" t="s">
        <v>51</v>
      </c>
      <c r="B5" s="27"/>
      <c r="C5" s="19"/>
      <c r="D5" s="18" t="s">
        <v>32</v>
      </c>
      <c r="E5" s="28"/>
      <c r="F5" s="19"/>
      <c r="G5" s="18" t="s">
        <v>33</v>
      </c>
      <c r="H5" s="193"/>
      <c r="I5" s="193"/>
      <c r="J5" s="193"/>
      <c r="K5" s="193"/>
      <c r="L5" s="193"/>
      <c r="M5" s="193"/>
    </row>
    <row r="6" spans="1:18" s="2" customFormat="1" ht="13.5" thickBot="1" x14ac:dyDescent="0.25">
      <c r="A6" s="2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8" s="2" customFormat="1" ht="14.25" thickTop="1" thickBot="1" x14ac:dyDescent="0.25">
      <c r="A7" s="196" t="s">
        <v>38</v>
      </c>
      <c r="B7" s="197"/>
      <c r="C7" s="198"/>
      <c r="D7" s="194" t="s">
        <v>28</v>
      </c>
      <c r="E7" s="195"/>
      <c r="F7" s="195"/>
      <c r="G7" s="195"/>
      <c r="H7" s="195"/>
      <c r="I7" s="195"/>
      <c r="J7" s="195"/>
      <c r="K7" s="195"/>
      <c r="L7" s="195"/>
      <c r="M7" s="195"/>
      <c r="R7" s="50"/>
    </row>
    <row r="8" spans="1:18" s="2" customFormat="1" ht="27.75" customHeight="1" thickTop="1" x14ac:dyDescent="0.2">
      <c r="A8" s="111" t="s">
        <v>24</v>
      </c>
      <c r="B8" s="199"/>
      <c r="C8" s="200"/>
      <c r="D8" s="104" t="s">
        <v>1</v>
      </c>
      <c r="E8" s="191"/>
      <c r="F8" s="192"/>
      <c r="G8" s="192"/>
      <c r="H8" s="192"/>
      <c r="I8" s="192"/>
      <c r="J8" s="192"/>
      <c r="K8" s="192"/>
      <c r="L8" s="192"/>
      <c r="M8" s="192"/>
    </row>
    <row r="9" spans="1:18" s="2" customFormat="1" ht="24" x14ac:dyDescent="0.25">
      <c r="A9" s="112" t="s">
        <v>27</v>
      </c>
      <c r="B9" s="162"/>
      <c r="C9" s="163"/>
      <c r="D9" s="105" t="s">
        <v>36</v>
      </c>
      <c r="E9" s="47" t="s">
        <v>35</v>
      </c>
      <c r="F9" s="48"/>
      <c r="G9" s="116"/>
      <c r="H9" s="116"/>
      <c r="I9" s="116"/>
      <c r="J9" s="116"/>
      <c r="K9" s="116"/>
      <c r="L9" s="116"/>
      <c r="M9" s="116"/>
    </row>
    <row r="10" spans="1:18" s="2" customFormat="1" ht="19.5" customHeight="1" x14ac:dyDescent="0.2">
      <c r="A10" s="112" t="s">
        <v>26</v>
      </c>
      <c r="B10" s="162"/>
      <c r="C10" s="163"/>
      <c r="D10" s="106" t="s">
        <v>14</v>
      </c>
      <c r="E10" s="117"/>
      <c r="F10" s="116"/>
      <c r="G10" s="167" t="s">
        <v>39</v>
      </c>
      <c r="H10" s="168"/>
      <c r="I10" s="168"/>
      <c r="J10" s="168"/>
      <c r="K10" s="169"/>
      <c r="L10" s="173" t="s">
        <v>68</v>
      </c>
      <c r="M10" s="174"/>
      <c r="N10" s="51"/>
      <c r="P10" s="49"/>
    </row>
    <row r="11" spans="1:18" s="2" customFormat="1" ht="18" customHeight="1" x14ac:dyDescent="0.25">
      <c r="A11" s="112" t="s">
        <v>18</v>
      </c>
      <c r="B11" s="162"/>
      <c r="C11" s="163"/>
      <c r="D11" s="107" t="s">
        <v>8</v>
      </c>
      <c r="E11" s="175"/>
      <c r="F11" s="176"/>
      <c r="G11" s="176"/>
      <c r="H11" s="176"/>
      <c r="I11" s="176"/>
      <c r="J11" s="176"/>
      <c r="K11" s="176"/>
      <c r="L11" s="176"/>
      <c r="M11" s="176"/>
    </row>
    <row r="12" spans="1:18" s="2" customFormat="1" ht="15.75" customHeight="1" x14ac:dyDescent="0.25">
      <c r="A12" s="113" t="s">
        <v>25</v>
      </c>
      <c r="B12" s="162"/>
      <c r="C12" s="163"/>
      <c r="D12" s="108" t="s">
        <v>9</v>
      </c>
      <c r="E12" s="177"/>
      <c r="F12" s="178"/>
      <c r="G12" s="178"/>
      <c r="H12" s="178"/>
      <c r="I12" s="178"/>
      <c r="J12" s="178"/>
      <c r="K12" s="178"/>
      <c r="L12" s="178"/>
      <c r="M12" s="178"/>
    </row>
    <row r="13" spans="1:18" s="2" customFormat="1" ht="15.75" customHeight="1" x14ac:dyDescent="0.25">
      <c r="A13" s="114" t="s">
        <v>2</v>
      </c>
      <c r="B13" s="162"/>
      <c r="C13" s="163"/>
      <c r="D13" s="108" t="s">
        <v>2</v>
      </c>
      <c r="E13" s="177"/>
      <c r="F13" s="178"/>
      <c r="G13" s="178"/>
      <c r="H13" s="178"/>
      <c r="I13" s="178"/>
      <c r="J13" s="178"/>
      <c r="K13" s="178"/>
      <c r="L13" s="178"/>
      <c r="M13" s="178"/>
    </row>
    <row r="14" spans="1:18" s="2" customFormat="1" ht="18.75" customHeight="1" x14ac:dyDescent="0.25">
      <c r="A14" s="115" t="s">
        <v>3</v>
      </c>
      <c r="B14" s="162"/>
      <c r="C14" s="163"/>
      <c r="D14" s="109" t="s">
        <v>13</v>
      </c>
      <c r="E14" s="164"/>
      <c r="F14" s="165"/>
      <c r="G14" s="165"/>
      <c r="H14" s="165"/>
      <c r="I14" s="165"/>
      <c r="J14" s="165"/>
      <c r="K14" s="165"/>
      <c r="L14" s="165"/>
      <c r="M14" s="165"/>
    </row>
    <row r="15" spans="1:18" s="2" customFormat="1" ht="16.5" customHeight="1" x14ac:dyDescent="0.25">
      <c r="A15" s="115" t="s">
        <v>12</v>
      </c>
      <c r="B15" s="181"/>
      <c r="C15" s="163"/>
      <c r="D15" s="110" t="s">
        <v>10</v>
      </c>
      <c r="E15" s="179"/>
      <c r="F15" s="180"/>
      <c r="G15" s="180"/>
      <c r="H15" s="180"/>
      <c r="I15" s="180"/>
      <c r="J15" s="180"/>
      <c r="K15" s="180"/>
      <c r="L15" s="180"/>
      <c r="M15" s="180"/>
    </row>
    <row r="16" spans="1:18" s="2" customFormat="1" ht="26.25" customHeight="1" x14ac:dyDescent="0.2">
      <c r="A16" s="112" t="s">
        <v>41</v>
      </c>
      <c r="B16" s="162"/>
      <c r="C16" s="163"/>
      <c r="D16" s="210" t="s">
        <v>4</v>
      </c>
      <c r="E16" s="118"/>
      <c r="F16" s="118"/>
      <c r="G16" s="118"/>
      <c r="H16" s="118"/>
      <c r="I16" s="118"/>
      <c r="J16" s="118"/>
      <c r="K16" s="118"/>
      <c r="L16" s="118"/>
      <c r="M16" s="118"/>
    </row>
    <row r="17" spans="1:15" s="2" customFormat="1" ht="14.25" customHeight="1" x14ac:dyDescent="0.2">
      <c r="A17" s="115" t="s">
        <v>11</v>
      </c>
      <c r="B17" s="162"/>
      <c r="C17" s="163"/>
      <c r="D17" s="210"/>
      <c r="E17" s="119" t="s">
        <v>19</v>
      </c>
      <c r="F17" s="120">
        <f>O92</f>
        <v>0</v>
      </c>
      <c r="G17" s="167" t="s">
        <v>40</v>
      </c>
      <c r="H17" s="168"/>
      <c r="I17" s="168"/>
      <c r="J17" s="168"/>
      <c r="K17" s="169"/>
      <c r="L17" s="166"/>
      <c r="M17" s="166"/>
    </row>
    <row r="18" spans="1:15" s="2" customFormat="1" ht="14.25" x14ac:dyDescent="0.2">
      <c r="A18" s="115" t="s">
        <v>16</v>
      </c>
      <c r="B18" s="162"/>
      <c r="C18" s="163"/>
      <c r="D18" s="210"/>
      <c r="E18" s="121" t="s">
        <v>29</v>
      </c>
      <c r="F18" s="122">
        <f>S92</f>
        <v>0</v>
      </c>
      <c r="G18" s="170"/>
      <c r="H18" s="171"/>
      <c r="I18" s="171"/>
      <c r="J18" s="171"/>
      <c r="K18" s="172"/>
      <c r="L18" s="166"/>
      <c r="M18" s="166"/>
    </row>
    <row r="19" spans="1:15" s="2" customFormat="1" ht="14.25" customHeight="1" x14ac:dyDescent="0.2">
      <c r="A19" s="201" t="s">
        <v>75</v>
      </c>
      <c r="B19" s="202"/>
      <c r="C19" s="203"/>
      <c r="D19" s="210"/>
      <c r="E19" s="123" t="s">
        <v>30</v>
      </c>
      <c r="F19" s="124">
        <f>T92</f>
        <v>0</v>
      </c>
      <c r="G19" s="217" t="s">
        <v>31</v>
      </c>
      <c r="H19" s="218"/>
      <c r="I19" s="218"/>
      <c r="J19" s="218"/>
      <c r="K19" s="219"/>
      <c r="L19" s="211"/>
      <c r="M19" s="211"/>
      <c r="O19" s="2" t="s">
        <v>43</v>
      </c>
    </row>
    <row r="20" spans="1:15" s="2" customFormat="1" x14ac:dyDescent="0.2">
      <c r="A20" s="204"/>
      <c r="B20" s="205"/>
      <c r="C20" s="206"/>
      <c r="D20" s="214" t="s">
        <v>7</v>
      </c>
      <c r="E20" s="125"/>
      <c r="F20" s="126"/>
      <c r="G20" s="126"/>
      <c r="H20" s="126"/>
      <c r="I20" s="126"/>
      <c r="J20" s="126"/>
      <c r="K20" s="126"/>
      <c r="L20" s="126"/>
      <c r="M20" s="126"/>
    </row>
    <row r="21" spans="1:15" s="2" customFormat="1" x14ac:dyDescent="0.2">
      <c r="A21" s="204"/>
      <c r="B21" s="205"/>
      <c r="C21" s="206"/>
      <c r="D21" s="215"/>
      <c r="E21" s="127"/>
      <c r="F21" s="128"/>
      <c r="G21" s="128"/>
      <c r="H21" s="128"/>
      <c r="I21" s="128"/>
      <c r="J21" s="128"/>
      <c r="K21" s="128"/>
      <c r="L21" s="128"/>
      <c r="M21" s="128"/>
    </row>
    <row r="22" spans="1:15" s="2" customFormat="1" ht="13.5" thickBot="1" x14ac:dyDescent="0.25">
      <c r="A22" s="207"/>
      <c r="B22" s="208"/>
      <c r="C22" s="209"/>
      <c r="D22" s="216"/>
      <c r="E22" s="129"/>
      <c r="F22" s="212"/>
      <c r="G22" s="213"/>
      <c r="H22" s="213"/>
      <c r="I22" s="213"/>
      <c r="J22" s="213"/>
      <c r="K22" s="213"/>
      <c r="L22" s="213"/>
      <c r="M22" s="213"/>
    </row>
    <row r="23" spans="1:15" s="2" customFormat="1" ht="13.5" thickTop="1" x14ac:dyDescent="0.2">
      <c r="A23" s="25" t="s">
        <v>0</v>
      </c>
      <c r="B23" s="21"/>
      <c r="C23" s="21"/>
      <c r="D23" s="21"/>
      <c r="E23" s="30"/>
      <c r="F23" s="30"/>
      <c r="G23" s="19"/>
      <c r="H23" s="19"/>
      <c r="I23" s="19"/>
      <c r="J23" s="19"/>
      <c r="K23" s="19"/>
      <c r="L23" s="19"/>
      <c r="M23" s="19"/>
    </row>
    <row r="24" spans="1:15" s="2" customFormat="1" ht="12.75" customHeight="1" x14ac:dyDescent="0.2">
      <c r="A24" s="136"/>
      <c r="B24" s="146" t="s">
        <v>73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5" s="2" customFormat="1" ht="8.25" customHeight="1" x14ac:dyDescent="0.2">
      <c r="A25" s="13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5" s="2" customFormat="1" ht="15" customHeight="1" x14ac:dyDescent="0.2">
      <c r="A26" s="138"/>
      <c r="B26" s="148" t="s">
        <v>74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</row>
    <row r="27" spans="1:15" s="2" customFormat="1" x14ac:dyDescent="0.2">
      <c r="A27" s="31"/>
      <c r="B27" s="32"/>
      <c r="C27" s="32"/>
      <c r="D27" s="32"/>
      <c r="E27" s="33"/>
      <c r="F27" s="33"/>
      <c r="G27" s="34"/>
      <c r="H27" s="34"/>
      <c r="I27" s="34"/>
      <c r="J27" s="34"/>
      <c r="K27" s="34"/>
      <c r="L27" s="34"/>
      <c r="M27" s="34"/>
    </row>
    <row r="28" spans="1:15" s="2" customFormat="1" ht="4.5" hidden="1" customHeight="1" x14ac:dyDescent="0.2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5" s="2" customFormat="1" ht="16.5" hidden="1" customHeight="1" x14ac:dyDescent="0.2">
      <c r="A29" s="37" t="s">
        <v>5</v>
      </c>
      <c r="B29" s="150"/>
      <c r="C29" s="151"/>
      <c r="D29" s="38" t="s">
        <v>34</v>
      </c>
      <c r="E29" s="141" t="s">
        <v>42</v>
      </c>
      <c r="F29" s="141"/>
      <c r="G29" s="20"/>
      <c r="H29" s="20"/>
      <c r="I29" s="20"/>
      <c r="J29" s="20"/>
      <c r="K29" s="20"/>
      <c r="L29" s="20"/>
      <c r="M29" s="20"/>
    </row>
    <row r="30" spans="1:15" s="2" customFormat="1" ht="15.75" hidden="1" customHeight="1" x14ac:dyDescent="0.2">
      <c r="A30" s="39" t="s">
        <v>6</v>
      </c>
      <c r="B30" s="40"/>
      <c r="C30" s="38" t="s">
        <v>44</v>
      </c>
      <c r="D30" s="142"/>
      <c r="E30" s="142"/>
      <c r="F30" s="38" t="s">
        <v>45</v>
      </c>
      <c r="G30" s="145"/>
      <c r="H30" s="145"/>
      <c r="I30" s="145"/>
      <c r="J30" s="145"/>
      <c r="K30" s="145"/>
      <c r="L30" s="145"/>
      <c r="M30" s="145"/>
    </row>
    <row r="31" spans="1:15" s="2" customFormat="1" ht="7.5" customHeight="1" x14ac:dyDescent="0.2">
      <c r="A31" s="41"/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5" s="2" customFormat="1" ht="40.5" customHeight="1" x14ac:dyDescent="0.2">
      <c r="A32" s="154" t="s">
        <v>76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</row>
    <row r="33" spans="1:20" s="12" customFormat="1" ht="40.5" customHeight="1" thickBot="1" x14ac:dyDescent="0.25">
      <c r="A33" s="52" t="s">
        <v>48</v>
      </c>
      <c r="B33" s="53" t="s">
        <v>59</v>
      </c>
      <c r="C33" s="54" t="s">
        <v>49</v>
      </c>
      <c r="D33" s="23"/>
      <c r="E33" s="54" t="s">
        <v>50</v>
      </c>
      <c r="F33" s="23"/>
      <c r="G33" s="24"/>
      <c r="H33" s="24"/>
      <c r="I33" s="24"/>
      <c r="J33" s="24"/>
      <c r="K33" s="24"/>
      <c r="L33" s="24"/>
      <c r="M33" s="24"/>
    </row>
    <row r="34" spans="1:20" s="11" customFormat="1" ht="48" thickBot="1" x14ac:dyDescent="0.25">
      <c r="A34" s="55" t="s">
        <v>58</v>
      </c>
      <c r="B34" s="56" t="s">
        <v>57</v>
      </c>
      <c r="C34" s="57" t="s">
        <v>56</v>
      </c>
      <c r="D34" s="57" t="s">
        <v>55</v>
      </c>
      <c r="E34" s="58" t="s">
        <v>54</v>
      </c>
      <c r="F34" s="58" t="s">
        <v>37</v>
      </c>
      <c r="G34" s="143" t="s">
        <v>53</v>
      </c>
      <c r="H34" s="144"/>
      <c r="I34" s="144"/>
      <c r="J34" s="144"/>
      <c r="K34" s="144"/>
      <c r="L34" s="144"/>
      <c r="M34" s="59" t="s">
        <v>52</v>
      </c>
      <c r="O34" s="3" t="s">
        <v>19</v>
      </c>
      <c r="P34" s="4" t="s">
        <v>22</v>
      </c>
      <c r="Q34" s="3" t="s">
        <v>20</v>
      </c>
      <c r="S34" s="5" t="s">
        <v>23</v>
      </c>
      <c r="T34" s="5" t="s">
        <v>21</v>
      </c>
    </row>
    <row r="35" spans="1:20" s="7" customFormat="1" ht="16.5" hidden="1" customHeight="1" x14ac:dyDescent="0.25">
      <c r="A35" s="89"/>
      <c r="B35" s="88"/>
      <c r="C35" s="97"/>
      <c r="D35" s="97"/>
      <c r="E35" s="98"/>
      <c r="F35" s="99"/>
      <c r="G35" s="139"/>
      <c r="H35" s="140"/>
      <c r="I35" s="140"/>
      <c r="J35" s="140"/>
      <c r="K35" s="140"/>
      <c r="L35" s="140"/>
      <c r="M35" s="100"/>
      <c r="O35" s="6">
        <f t="shared" ref="O35:O42" si="0">F35</f>
        <v>0</v>
      </c>
      <c r="P35" s="9">
        <v>0.27189999999999998</v>
      </c>
      <c r="Q35" s="9">
        <v>2.4300000000000002</v>
      </c>
      <c r="R35" s="10"/>
      <c r="S35" s="8">
        <f t="shared" ref="S35:S36" si="1">P35*O35</f>
        <v>0</v>
      </c>
      <c r="T35" s="8">
        <f t="shared" ref="T35:T36" si="2">Q35*O35</f>
        <v>0</v>
      </c>
    </row>
    <row r="36" spans="1:20" s="7" customFormat="1" ht="16.5" customHeight="1" x14ac:dyDescent="0.25">
      <c r="A36" s="89" t="s">
        <v>168</v>
      </c>
      <c r="B36" s="88" t="s">
        <v>167</v>
      </c>
      <c r="C36" s="97">
        <v>6.99</v>
      </c>
      <c r="D36" s="97">
        <v>3.99</v>
      </c>
      <c r="E36" s="98">
        <v>2</v>
      </c>
      <c r="F36" s="99"/>
      <c r="G36" s="139">
        <f t="shared" ref="G36" si="3">E36*F36</f>
        <v>0</v>
      </c>
      <c r="H36" s="140"/>
      <c r="I36" s="140"/>
      <c r="J36" s="140"/>
      <c r="K36" s="140"/>
      <c r="L36" s="140"/>
      <c r="M36" s="100">
        <f>G36*D36</f>
        <v>0</v>
      </c>
      <c r="O36" s="6">
        <f t="shared" si="0"/>
        <v>0</v>
      </c>
      <c r="P36" s="9">
        <v>0.29310000000000003</v>
      </c>
      <c r="Q36" s="9">
        <v>1.73</v>
      </c>
      <c r="R36" s="10"/>
      <c r="S36" s="8">
        <f t="shared" si="1"/>
        <v>0</v>
      </c>
      <c r="T36" s="8">
        <f t="shared" si="2"/>
        <v>0</v>
      </c>
    </row>
    <row r="37" spans="1:20" s="7" customFormat="1" ht="16.5" customHeight="1" x14ac:dyDescent="0.25">
      <c r="A37" s="89" t="s">
        <v>81</v>
      </c>
      <c r="B37" s="90" t="s">
        <v>100</v>
      </c>
      <c r="C37" s="97">
        <v>16.989999999999998</v>
      </c>
      <c r="D37" s="97">
        <v>8.99</v>
      </c>
      <c r="E37" s="98">
        <v>2</v>
      </c>
      <c r="F37" s="99"/>
      <c r="G37" s="139">
        <f t="shared" ref="G37:G42" si="4">E37*F37</f>
        <v>0</v>
      </c>
      <c r="H37" s="140"/>
      <c r="I37" s="140"/>
      <c r="J37" s="140"/>
      <c r="K37" s="140"/>
      <c r="L37" s="140"/>
      <c r="M37" s="100">
        <f t="shared" ref="M37:M41" si="5">G37*D37</f>
        <v>0</v>
      </c>
      <c r="O37" s="6">
        <f t="shared" si="0"/>
        <v>0</v>
      </c>
      <c r="P37" s="9">
        <v>0.87229999999999996</v>
      </c>
      <c r="Q37" s="9">
        <v>4.8499999999999996</v>
      </c>
      <c r="R37" s="10"/>
      <c r="S37" s="8">
        <f>P37*O37</f>
        <v>0</v>
      </c>
      <c r="T37" s="8">
        <f t="shared" ref="T37:T52" si="6">Q37*O37</f>
        <v>0</v>
      </c>
    </row>
    <row r="38" spans="1:20" s="7" customFormat="1" ht="16.5" customHeight="1" x14ac:dyDescent="0.25">
      <c r="A38" s="89" t="s">
        <v>82</v>
      </c>
      <c r="B38" s="91" t="s">
        <v>101</v>
      </c>
      <c r="C38" s="97">
        <v>9.99</v>
      </c>
      <c r="D38" s="97">
        <v>4.99</v>
      </c>
      <c r="E38" s="98">
        <v>4</v>
      </c>
      <c r="F38" s="99"/>
      <c r="G38" s="139">
        <f t="shared" ref="G38" si="7">E38*F38</f>
        <v>0</v>
      </c>
      <c r="H38" s="140"/>
      <c r="I38" s="140"/>
      <c r="J38" s="140"/>
      <c r="K38" s="140"/>
      <c r="L38" s="140"/>
      <c r="M38" s="100">
        <f t="shared" si="5"/>
        <v>0</v>
      </c>
      <c r="O38" s="6">
        <f t="shared" si="0"/>
        <v>0</v>
      </c>
      <c r="P38" s="9">
        <v>0.36370000000000002</v>
      </c>
      <c r="Q38" s="9">
        <v>2.4500000000000002</v>
      </c>
      <c r="R38" s="10"/>
      <c r="S38" s="8">
        <f t="shared" ref="S38:S42" si="8">P38*O38</f>
        <v>0</v>
      </c>
      <c r="T38" s="8">
        <f t="shared" ref="T38:T42" si="9">Q38*O38</f>
        <v>0</v>
      </c>
    </row>
    <row r="39" spans="1:20" s="17" customFormat="1" ht="16.5" customHeight="1" x14ac:dyDescent="0.25">
      <c r="A39" s="89" t="s">
        <v>83</v>
      </c>
      <c r="B39" s="91" t="s">
        <v>102</v>
      </c>
      <c r="C39" s="101">
        <v>12.99</v>
      </c>
      <c r="D39" s="101">
        <v>5.99</v>
      </c>
      <c r="E39" s="102">
        <v>3</v>
      </c>
      <c r="F39" s="99"/>
      <c r="G39" s="139">
        <f t="shared" si="4"/>
        <v>0</v>
      </c>
      <c r="H39" s="140"/>
      <c r="I39" s="140"/>
      <c r="J39" s="140"/>
      <c r="K39" s="140"/>
      <c r="L39" s="140"/>
      <c r="M39" s="103">
        <f t="shared" si="5"/>
        <v>0</v>
      </c>
      <c r="O39" s="15">
        <f t="shared" si="0"/>
        <v>0</v>
      </c>
      <c r="P39" s="9">
        <v>0.58620000000000005</v>
      </c>
      <c r="Q39" s="9">
        <v>6.48</v>
      </c>
      <c r="S39" s="8">
        <f t="shared" si="8"/>
        <v>0</v>
      </c>
      <c r="T39" s="8">
        <f t="shared" si="9"/>
        <v>0</v>
      </c>
    </row>
    <row r="40" spans="1:20" s="7" customFormat="1" ht="16.5" customHeight="1" x14ac:dyDescent="0.25">
      <c r="A40" s="89" t="s">
        <v>84</v>
      </c>
      <c r="B40" s="91" t="s">
        <v>103</v>
      </c>
      <c r="C40" s="97">
        <v>19.991</v>
      </c>
      <c r="D40" s="97">
        <v>9.99</v>
      </c>
      <c r="E40" s="98">
        <v>4</v>
      </c>
      <c r="F40" s="99"/>
      <c r="G40" s="139">
        <f t="shared" si="4"/>
        <v>0</v>
      </c>
      <c r="H40" s="140"/>
      <c r="I40" s="140"/>
      <c r="J40" s="140"/>
      <c r="K40" s="140"/>
      <c r="L40" s="140"/>
      <c r="M40" s="100">
        <f t="shared" si="5"/>
        <v>0</v>
      </c>
      <c r="O40" s="6">
        <f t="shared" si="0"/>
        <v>0</v>
      </c>
      <c r="P40" s="9">
        <v>0.75929999999999997</v>
      </c>
      <c r="Q40" s="9">
        <v>4.1399999999999997</v>
      </c>
      <c r="R40" s="10"/>
      <c r="S40" s="8">
        <f t="shared" si="8"/>
        <v>0</v>
      </c>
      <c r="T40" s="8">
        <f t="shared" si="9"/>
        <v>0</v>
      </c>
    </row>
    <row r="41" spans="1:20" s="7" customFormat="1" ht="16.5" customHeight="1" x14ac:dyDescent="0.25">
      <c r="A41" s="89" t="s">
        <v>69</v>
      </c>
      <c r="B41" s="91" t="s">
        <v>104</v>
      </c>
      <c r="C41" s="97">
        <v>19.991</v>
      </c>
      <c r="D41" s="97">
        <v>9.99</v>
      </c>
      <c r="E41" s="98">
        <v>1</v>
      </c>
      <c r="F41" s="99"/>
      <c r="G41" s="139">
        <f t="shared" ref="G41" si="10">E41*F41</f>
        <v>0</v>
      </c>
      <c r="H41" s="140"/>
      <c r="I41" s="140"/>
      <c r="J41" s="140"/>
      <c r="K41" s="140"/>
      <c r="L41" s="140"/>
      <c r="M41" s="100">
        <f t="shared" si="5"/>
        <v>0</v>
      </c>
      <c r="O41" s="6">
        <f t="shared" si="0"/>
        <v>0</v>
      </c>
      <c r="P41" s="9">
        <v>2.5179999999999998</v>
      </c>
      <c r="Q41" s="9">
        <v>4.1399999999999997</v>
      </c>
      <c r="R41" s="10"/>
      <c r="S41" s="8">
        <f t="shared" ref="S41" si="11">P41*O41</f>
        <v>0</v>
      </c>
      <c r="T41" s="8">
        <f t="shared" ref="T41" si="12">Q41*O41</f>
        <v>0</v>
      </c>
    </row>
    <row r="42" spans="1:20" s="17" customFormat="1" ht="16.5" customHeight="1" x14ac:dyDescent="0.25">
      <c r="A42" s="89" t="s">
        <v>85</v>
      </c>
      <c r="B42" s="91" t="s">
        <v>105</v>
      </c>
      <c r="C42" s="101">
        <v>9.99</v>
      </c>
      <c r="D42" s="101">
        <v>4.99</v>
      </c>
      <c r="E42" s="102">
        <v>2</v>
      </c>
      <c r="F42" s="99"/>
      <c r="G42" s="139">
        <f t="shared" si="4"/>
        <v>0</v>
      </c>
      <c r="H42" s="140"/>
      <c r="I42" s="140"/>
      <c r="J42" s="140"/>
      <c r="K42" s="140"/>
      <c r="L42" s="140"/>
      <c r="M42" s="103">
        <f t="shared" ref="M42:M92" si="13">G42*D42</f>
        <v>0</v>
      </c>
      <c r="O42" s="15">
        <f t="shared" si="0"/>
        <v>0</v>
      </c>
      <c r="P42" s="9">
        <v>0.55800000000000005</v>
      </c>
      <c r="Q42" s="9">
        <v>2.82</v>
      </c>
      <c r="S42" s="8">
        <f t="shared" si="8"/>
        <v>0</v>
      </c>
      <c r="T42" s="8">
        <f t="shared" si="9"/>
        <v>0</v>
      </c>
    </row>
    <row r="43" spans="1:20" s="17" customFormat="1" ht="16.5" customHeight="1" x14ac:dyDescent="0.25">
      <c r="A43" s="89" t="s">
        <v>86</v>
      </c>
      <c r="B43" s="91" t="s">
        <v>106</v>
      </c>
      <c r="C43" s="97">
        <v>9.99</v>
      </c>
      <c r="D43" s="97">
        <v>4.99</v>
      </c>
      <c r="E43" s="98">
        <v>2</v>
      </c>
      <c r="F43" s="99"/>
      <c r="G43" s="133">
        <f t="shared" ref="G43" si="14">E43*F43</f>
        <v>0</v>
      </c>
      <c r="H43" s="134"/>
      <c r="I43" s="134"/>
      <c r="J43" s="134"/>
      <c r="K43" s="134"/>
      <c r="L43" s="134"/>
      <c r="M43" s="103">
        <f t="shared" ref="M43" si="15">G43*D43</f>
        <v>0</v>
      </c>
      <c r="O43" s="15">
        <f t="shared" ref="O43" si="16">F43</f>
        <v>0</v>
      </c>
      <c r="P43" s="9">
        <v>0.55800000000000005</v>
      </c>
      <c r="Q43" s="9">
        <v>2.87</v>
      </c>
      <c r="S43" s="16">
        <f t="shared" ref="S43" si="17">P43*O43</f>
        <v>0</v>
      </c>
      <c r="T43" s="16">
        <f t="shared" ref="T43" si="18">Q43*O43</f>
        <v>0</v>
      </c>
    </row>
    <row r="44" spans="1:20" s="10" customFormat="1" ht="16.5" customHeight="1" x14ac:dyDescent="0.25">
      <c r="A44" s="89" t="s">
        <v>87</v>
      </c>
      <c r="B44" s="91" t="s">
        <v>170</v>
      </c>
      <c r="C44" s="97">
        <v>9.99</v>
      </c>
      <c r="D44" s="97">
        <v>4.99</v>
      </c>
      <c r="E44" s="98">
        <v>2</v>
      </c>
      <c r="F44" s="99"/>
      <c r="G44" s="139">
        <f t="shared" ref="G44:G52" si="19">E44*F44</f>
        <v>0</v>
      </c>
      <c r="H44" s="140"/>
      <c r="I44" s="140"/>
      <c r="J44" s="140"/>
      <c r="K44" s="140"/>
      <c r="L44" s="140"/>
      <c r="M44" s="100">
        <f t="shared" si="13"/>
        <v>0</v>
      </c>
      <c r="O44" s="6">
        <f t="shared" ref="O44:O52" si="20">F44</f>
        <v>0</v>
      </c>
      <c r="P44" s="9">
        <v>0.55800000000000005</v>
      </c>
      <c r="Q44" s="9">
        <v>2.78</v>
      </c>
      <c r="S44" s="8">
        <f t="shared" ref="S44:S52" si="21">P44*O44</f>
        <v>0</v>
      </c>
      <c r="T44" s="8">
        <f t="shared" si="6"/>
        <v>0</v>
      </c>
    </row>
    <row r="45" spans="1:20" s="10" customFormat="1" ht="16.5" customHeight="1" x14ac:dyDescent="0.25">
      <c r="A45" s="89" t="s">
        <v>140</v>
      </c>
      <c r="B45" s="91" t="s">
        <v>169</v>
      </c>
      <c r="C45" s="97">
        <v>14.99</v>
      </c>
      <c r="D45" s="97">
        <v>6.99</v>
      </c>
      <c r="E45" s="98">
        <v>4</v>
      </c>
      <c r="F45" s="99"/>
      <c r="G45" s="139">
        <f t="shared" ref="G45" si="22">E45*F45</f>
        <v>0</v>
      </c>
      <c r="H45" s="140"/>
      <c r="I45" s="140"/>
      <c r="J45" s="140"/>
      <c r="K45" s="140"/>
      <c r="L45" s="140"/>
      <c r="M45" s="100">
        <f t="shared" si="13"/>
        <v>0</v>
      </c>
      <c r="O45" s="6">
        <f t="shared" si="20"/>
        <v>0</v>
      </c>
      <c r="P45" s="9">
        <v>1.9459</v>
      </c>
      <c r="Q45" s="9">
        <v>5.86</v>
      </c>
      <c r="S45" s="8">
        <f t="shared" si="21"/>
        <v>0</v>
      </c>
      <c r="T45" s="8">
        <f t="shared" si="6"/>
        <v>0</v>
      </c>
    </row>
    <row r="46" spans="1:20" s="17" customFormat="1" ht="16.5" customHeight="1" x14ac:dyDescent="0.25">
      <c r="A46" s="89">
        <v>1806</v>
      </c>
      <c r="B46" s="90" t="s">
        <v>107</v>
      </c>
      <c r="C46" s="97">
        <v>6.25</v>
      </c>
      <c r="D46" s="97">
        <v>2.99</v>
      </c>
      <c r="E46" s="98">
        <v>12</v>
      </c>
      <c r="F46" s="99"/>
      <c r="G46" s="133">
        <f t="shared" si="19"/>
        <v>0</v>
      </c>
      <c r="H46" s="134"/>
      <c r="I46" s="134"/>
      <c r="J46" s="134"/>
      <c r="K46" s="134"/>
      <c r="L46" s="134"/>
      <c r="M46" s="103">
        <f t="shared" si="13"/>
        <v>0</v>
      </c>
      <c r="O46" s="15">
        <f t="shared" si="20"/>
        <v>0</v>
      </c>
      <c r="P46" s="9">
        <v>0.5968</v>
      </c>
      <c r="Q46" s="9">
        <v>5.18</v>
      </c>
      <c r="S46" s="16">
        <f t="shared" si="21"/>
        <v>0</v>
      </c>
      <c r="T46" s="16">
        <f t="shared" si="6"/>
        <v>0</v>
      </c>
    </row>
    <row r="47" spans="1:20" s="17" customFormat="1" ht="16.5" customHeight="1" x14ac:dyDescent="0.25">
      <c r="A47" s="89" t="s">
        <v>88</v>
      </c>
      <c r="B47" s="92" t="s">
        <v>108</v>
      </c>
      <c r="C47" s="101">
        <v>19.989999999999998</v>
      </c>
      <c r="D47" s="101">
        <v>8.99</v>
      </c>
      <c r="E47" s="102">
        <v>1</v>
      </c>
      <c r="F47" s="99"/>
      <c r="G47" s="133">
        <f t="shared" ref="G47" si="23">E47*F47</f>
        <v>0</v>
      </c>
      <c r="H47" s="134"/>
      <c r="I47" s="134"/>
      <c r="J47" s="134"/>
      <c r="K47" s="134"/>
      <c r="L47" s="134"/>
      <c r="M47" s="103">
        <f t="shared" ref="M47" si="24">G47*D47</f>
        <v>0</v>
      </c>
      <c r="O47" s="15">
        <f>F47</f>
        <v>0</v>
      </c>
      <c r="P47" s="9">
        <v>0.1201</v>
      </c>
      <c r="Q47" s="9">
        <v>1.17</v>
      </c>
      <c r="S47" s="16">
        <f t="shared" ref="S47" si="25">P47*O47</f>
        <v>0</v>
      </c>
      <c r="T47" s="16">
        <f t="shared" ref="T47" si="26">Q47*O47</f>
        <v>0</v>
      </c>
    </row>
    <row r="48" spans="1:20" s="17" customFormat="1" ht="16.5" customHeight="1" x14ac:dyDescent="0.3">
      <c r="A48" s="89" t="s">
        <v>172</v>
      </c>
      <c r="B48" s="92" t="s">
        <v>174</v>
      </c>
      <c r="C48" s="101">
        <v>29.99</v>
      </c>
      <c r="D48" s="101">
        <v>11.99</v>
      </c>
      <c r="E48" s="102">
        <v>2</v>
      </c>
      <c r="F48" s="99"/>
      <c r="G48" s="133">
        <f>E48*F48</f>
        <v>0</v>
      </c>
      <c r="H48" s="134"/>
      <c r="I48" s="134"/>
      <c r="J48" s="134"/>
      <c r="K48" s="134"/>
      <c r="L48" s="134"/>
      <c r="M48" s="103">
        <f t="shared" si="13"/>
        <v>0</v>
      </c>
      <c r="O48" s="15">
        <f>F48</f>
        <v>0</v>
      </c>
      <c r="P48" s="9">
        <v>1.4443999999999999</v>
      </c>
      <c r="Q48" s="9">
        <v>8.11</v>
      </c>
      <c r="S48" s="16">
        <f t="shared" si="21"/>
        <v>0</v>
      </c>
      <c r="T48" s="16">
        <f t="shared" si="6"/>
        <v>0</v>
      </c>
    </row>
    <row r="49" spans="1:20" s="17" customFormat="1" ht="16.5" customHeight="1" x14ac:dyDescent="0.25">
      <c r="A49" s="89" t="s">
        <v>173</v>
      </c>
      <c r="B49" s="132" t="s">
        <v>175</v>
      </c>
      <c r="C49" s="101">
        <v>49.99</v>
      </c>
      <c r="D49" s="101">
        <v>18.989999999999998</v>
      </c>
      <c r="E49" s="102">
        <v>1</v>
      </c>
      <c r="F49" s="99"/>
      <c r="G49" s="133">
        <f>E49*F49</f>
        <v>0</v>
      </c>
      <c r="H49" s="134"/>
      <c r="I49" s="134"/>
      <c r="J49" s="134"/>
      <c r="K49" s="134"/>
      <c r="L49" s="134"/>
      <c r="M49" s="103">
        <f t="shared" si="13"/>
        <v>0</v>
      </c>
      <c r="O49" s="15">
        <f>F49</f>
        <v>0</v>
      </c>
      <c r="P49" s="9">
        <v>1.0071000000000001</v>
      </c>
      <c r="Q49" s="9">
        <v>3.79</v>
      </c>
      <c r="S49" s="16">
        <f t="shared" si="21"/>
        <v>0</v>
      </c>
      <c r="T49" s="16">
        <f t="shared" si="6"/>
        <v>0</v>
      </c>
    </row>
    <row r="50" spans="1:20" s="10" customFormat="1" ht="16.5" customHeight="1" x14ac:dyDescent="0.25">
      <c r="A50" s="89" t="s">
        <v>89</v>
      </c>
      <c r="B50" s="90" t="s">
        <v>109</v>
      </c>
      <c r="C50" s="97">
        <v>5.49</v>
      </c>
      <c r="D50" s="97">
        <v>1.99</v>
      </c>
      <c r="E50" s="98">
        <v>8</v>
      </c>
      <c r="F50" s="99"/>
      <c r="G50" s="139">
        <f t="shared" si="19"/>
        <v>0</v>
      </c>
      <c r="H50" s="140"/>
      <c r="I50" s="140"/>
      <c r="J50" s="140"/>
      <c r="K50" s="140"/>
      <c r="L50" s="140"/>
      <c r="M50" s="100">
        <f t="shared" si="13"/>
        <v>0</v>
      </c>
      <c r="O50" s="6">
        <f>F50</f>
        <v>0</v>
      </c>
      <c r="P50" s="9">
        <v>0.22950000000000001</v>
      </c>
      <c r="Q50" s="9">
        <v>1.74</v>
      </c>
      <c r="S50" s="8">
        <f t="shared" si="21"/>
        <v>0</v>
      </c>
      <c r="T50" s="8">
        <f t="shared" si="6"/>
        <v>0</v>
      </c>
    </row>
    <row r="51" spans="1:20" s="10" customFormat="1" ht="16.5" customHeight="1" x14ac:dyDescent="0.25">
      <c r="A51" s="89" t="s">
        <v>70</v>
      </c>
      <c r="B51" s="90" t="s">
        <v>110</v>
      </c>
      <c r="C51" s="97">
        <v>6.25</v>
      </c>
      <c r="D51" s="97">
        <v>2.99</v>
      </c>
      <c r="E51" s="98">
        <v>12</v>
      </c>
      <c r="F51" s="99"/>
      <c r="G51" s="139">
        <f t="shared" si="19"/>
        <v>0</v>
      </c>
      <c r="H51" s="140"/>
      <c r="I51" s="140"/>
      <c r="J51" s="140"/>
      <c r="K51" s="140"/>
      <c r="L51" s="140"/>
      <c r="M51" s="100">
        <f t="shared" si="13"/>
        <v>0</v>
      </c>
      <c r="O51" s="6">
        <f>F51</f>
        <v>0</v>
      </c>
      <c r="P51" s="9">
        <v>0.55800000000000005</v>
      </c>
      <c r="Q51" s="9">
        <v>7.12</v>
      </c>
      <c r="S51" s="8">
        <f t="shared" si="21"/>
        <v>0</v>
      </c>
      <c r="T51" s="8">
        <f t="shared" si="6"/>
        <v>0</v>
      </c>
    </row>
    <row r="52" spans="1:20" s="17" customFormat="1" ht="16.5" customHeight="1" x14ac:dyDescent="0.25">
      <c r="A52" s="89" t="s">
        <v>90</v>
      </c>
      <c r="B52" s="93" t="s">
        <v>91</v>
      </c>
      <c r="C52" s="101">
        <v>19.97</v>
      </c>
      <c r="D52" s="101">
        <v>7.99</v>
      </c>
      <c r="E52" s="102">
        <v>3</v>
      </c>
      <c r="F52" s="99"/>
      <c r="G52" s="133">
        <f t="shared" si="19"/>
        <v>0</v>
      </c>
      <c r="H52" s="134"/>
      <c r="I52" s="134"/>
      <c r="J52" s="134"/>
      <c r="K52" s="134"/>
      <c r="L52" s="134"/>
      <c r="M52" s="103">
        <f t="shared" si="13"/>
        <v>0</v>
      </c>
      <c r="O52" s="15">
        <f t="shared" si="20"/>
        <v>0</v>
      </c>
      <c r="P52" s="9">
        <v>0.75219999999999998</v>
      </c>
      <c r="Q52" s="9">
        <v>3.39</v>
      </c>
      <c r="S52" s="16">
        <f t="shared" si="21"/>
        <v>0</v>
      </c>
      <c r="T52" s="16">
        <f t="shared" si="6"/>
        <v>0</v>
      </c>
    </row>
    <row r="53" spans="1:20" s="10" customFormat="1" ht="16.5" customHeight="1" x14ac:dyDescent="0.25">
      <c r="A53" s="89" t="s">
        <v>92</v>
      </c>
      <c r="B53" s="91" t="s">
        <v>93</v>
      </c>
      <c r="C53" s="97">
        <v>21.99</v>
      </c>
      <c r="D53" s="97">
        <v>9.99</v>
      </c>
      <c r="E53" s="98">
        <v>2</v>
      </c>
      <c r="F53" s="99"/>
      <c r="G53" s="133">
        <f t="shared" ref="G53:G92" si="27">E53*F53</f>
        <v>0</v>
      </c>
      <c r="H53" s="134"/>
      <c r="I53" s="134"/>
      <c r="J53" s="134"/>
      <c r="K53" s="134"/>
      <c r="L53" s="134"/>
      <c r="M53" s="100">
        <f t="shared" si="13"/>
        <v>0</v>
      </c>
      <c r="O53" s="15">
        <f t="shared" ref="O53:O84" si="28">F53</f>
        <v>0</v>
      </c>
      <c r="P53" s="9">
        <v>0.43790000000000001</v>
      </c>
      <c r="Q53" s="9">
        <v>0.94</v>
      </c>
      <c r="R53" s="17"/>
      <c r="S53" s="16">
        <f>P53*O53</f>
        <v>0</v>
      </c>
      <c r="T53" s="16">
        <f>Q53*O53</f>
        <v>0</v>
      </c>
    </row>
    <row r="54" spans="1:20" s="10" customFormat="1" ht="16.5" customHeight="1" x14ac:dyDescent="0.25">
      <c r="A54" s="89" t="s">
        <v>176</v>
      </c>
      <c r="B54" s="91" t="s">
        <v>179</v>
      </c>
      <c r="C54" s="97">
        <v>9.99</v>
      </c>
      <c r="D54" s="97">
        <v>4.49</v>
      </c>
      <c r="E54" s="98">
        <v>4</v>
      </c>
      <c r="F54" s="99"/>
      <c r="G54" s="133">
        <f t="shared" ref="G54" si="29">E54*F54</f>
        <v>0</v>
      </c>
      <c r="H54" s="134"/>
      <c r="I54" s="134"/>
      <c r="J54" s="134"/>
      <c r="K54" s="134"/>
      <c r="L54" s="134"/>
      <c r="M54" s="100">
        <f t="shared" si="13"/>
        <v>0</v>
      </c>
      <c r="O54" s="15">
        <f t="shared" si="28"/>
        <v>0</v>
      </c>
      <c r="P54" s="9">
        <v>0.47320000000000001</v>
      </c>
      <c r="Q54" s="9">
        <v>2.71</v>
      </c>
      <c r="R54" s="17"/>
      <c r="S54" s="16">
        <f>P54*O54</f>
        <v>0</v>
      </c>
      <c r="T54" s="16">
        <f>Q54*O54</f>
        <v>0</v>
      </c>
    </row>
    <row r="55" spans="1:20" s="10" customFormat="1" ht="16.5" customHeight="1" x14ac:dyDescent="0.25">
      <c r="A55" s="89" t="s">
        <v>94</v>
      </c>
      <c r="B55" s="94" t="s">
        <v>111</v>
      </c>
      <c r="C55" s="97">
        <v>14.99</v>
      </c>
      <c r="D55" s="97">
        <v>4.99</v>
      </c>
      <c r="E55" s="98">
        <v>3</v>
      </c>
      <c r="F55" s="99"/>
      <c r="G55" s="133">
        <f t="shared" ref="G55" si="30">E55*F55</f>
        <v>0</v>
      </c>
      <c r="H55" s="134"/>
      <c r="I55" s="134"/>
      <c r="J55" s="134"/>
      <c r="K55" s="134"/>
      <c r="L55" s="134"/>
      <c r="M55" s="100">
        <f t="shared" si="13"/>
        <v>0</v>
      </c>
      <c r="O55" s="15">
        <f t="shared" si="28"/>
        <v>0</v>
      </c>
      <c r="P55" s="9">
        <v>0.31780000000000003</v>
      </c>
      <c r="Q55" s="9">
        <v>2.2000000000000002</v>
      </c>
      <c r="R55" s="17"/>
      <c r="S55" s="16">
        <f>P55*O55</f>
        <v>0</v>
      </c>
      <c r="T55" s="16">
        <f>Q55*O55</f>
        <v>0</v>
      </c>
    </row>
    <row r="56" spans="1:20" s="2" customFormat="1" ht="16.5" customHeight="1" x14ac:dyDescent="0.25">
      <c r="A56" s="89" t="s">
        <v>95</v>
      </c>
      <c r="B56" s="91" t="s">
        <v>96</v>
      </c>
      <c r="C56" s="97">
        <v>29.99</v>
      </c>
      <c r="D56" s="97">
        <v>12.99</v>
      </c>
      <c r="E56" s="98">
        <v>2</v>
      </c>
      <c r="F56" s="99"/>
      <c r="G56" s="133">
        <f t="shared" si="27"/>
        <v>0</v>
      </c>
      <c r="H56" s="134"/>
      <c r="I56" s="134"/>
      <c r="J56" s="134"/>
      <c r="K56" s="134"/>
      <c r="L56" s="134"/>
      <c r="M56" s="100">
        <f t="shared" si="13"/>
        <v>0</v>
      </c>
      <c r="O56" s="15">
        <f t="shared" si="28"/>
        <v>0</v>
      </c>
      <c r="P56" s="9">
        <v>1.0736000000000001</v>
      </c>
      <c r="Q56" s="9">
        <v>4.8499999999999996</v>
      </c>
      <c r="R56" s="17"/>
      <c r="S56" s="16">
        <f>P56*O56</f>
        <v>0</v>
      </c>
      <c r="T56" s="16">
        <f t="shared" ref="T56:T59" si="31">Q56*O56</f>
        <v>0</v>
      </c>
    </row>
    <row r="57" spans="1:20" s="2" customFormat="1" ht="16.5" customHeight="1" x14ac:dyDescent="0.25">
      <c r="A57" s="89" t="s">
        <v>97</v>
      </c>
      <c r="B57" s="90" t="s">
        <v>98</v>
      </c>
      <c r="C57" s="97">
        <v>19.989999999999998</v>
      </c>
      <c r="D57" s="97">
        <v>8.99</v>
      </c>
      <c r="E57" s="98">
        <v>4</v>
      </c>
      <c r="F57" s="99"/>
      <c r="G57" s="133">
        <f t="shared" si="27"/>
        <v>0</v>
      </c>
      <c r="H57" s="134"/>
      <c r="I57" s="134"/>
      <c r="J57" s="134"/>
      <c r="K57" s="134"/>
      <c r="L57" s="134"/>
      <c r="M57" s="100">
        <f t="shared" si="13"/>
        <v>0</v>
      </c>
      <c r="N57" s="13"/>
      <c r="O57" s="15">
        <f t="shared" si="28"/>
        <v>0</v>
      </c>
      <c r="P57" s="9">
        <v>0.91110000000000002</v>
      </c>
      <c r="Q57" s="9">
        <v>3.31</v>
      </c>
      <c r="R57" s="14"/>
      <c r="S57" s="16">
        <f t="shared" ref="S57:S59" si="32">P57*O57</f>
        <v>0</v>
      </c>
      <c r="T57" s="16">
        <f t="shared" si="31"/>
        <v>0</v>
      </c>
    </row>
    <row r="58" spans="1:20" s="2" customFormat="1" ht="16.5" customHeight="1" x14ac:dyDescent="0.25">
      <c r="A58" s="89" t="s">
        <v>99</v>
      </c>
      <c r="B58" s="90" t="s">
        <v>112</v>
      </c>
      <c r="C58" s="97">
        <v>5.99</v>
      </c>
      <c r="D58" s="97">
        <v>1.99</v>
      </c>
      <c r="E58" s="98">
        <v>8</v>
      </c>
      <c r="F58" s="99"/>
      <c r="G58" s="133">
        <f t="shared" si="27"/>
        <v>0</v>
      </c>
      <c r="H58" s="134"/>
      <c r="I58" s="134"/>
      <c r="J58" s="134"/>
      <c r="K58" s="134"/>
      <c r="L58" s="135"/>
      <c r="M58" s="100">
        <f t="shared" si="13"/>
        <v>0</v>
      </c>
      <c r="N58" s="13"/>
      <c r="O58" s="15">
        <f t="shared" si="28"/>
        <v>0</v>
      </c>
      <c r="P58" s="9">
        <v>8.8300000000000003E-2</v>
      </c>
      <c r="Q58" s="9">
        <v>3.09</v>
      </c>
      <c r="R58" s="13"/>
      <c r="S58" s="16">
        <f t="shared" si="32"/>
        <v>0</v>
      </c>
      <c r="T58" s="16">
        <f t="shared" si="31"/>
        <v>0</v>
      </c>
    </row>
    <row r="59" spans="1:20" s="2" customFormat="1" ht="16.5" customHeight="1" x14ac:dyDescent="0.25">
      <c r="A59" s="89" t="s">
        <v>113</v>
      </c>
      <c r="B59" s="90" t="s">
        <v>166</v>
      </c>
      <c r="C59" s="97">
        <v>9.99</v>
      </c>
      <c r="D59" s="97">
        <v>4.99</v>
      </c>
      <c r="E59" s="98">
        <v>12</v>
      </c>
      <c r="F59" s="99"/>
      <c r="G59" s="133">
        <f t="shared" si="27"/>
        <v>0</v>
      </c>
      <c r="H59" s="134"/>
      <c r="I59" s="134"/>
      <c r="J59" s="134"/>
      <c r="K59" s="134"/>
      <c r="L59" s="135"/>
      <c r="M59" s="100">
        <f t="shared" si="13"/>
        <v>0</v>
      </c>
      <c r="O59" s="15">
        <f t="shared" si="28"/>
        <v>0</v>
      </c>
      <c r="P59" s="9">
        <v>0.66390000000000005</v>
      </c>
      <c r="Q59" s="9">
        <v>4.91</v>
      </c>
      <c r="S59" s="16">
        <f t="shared" si="32"/>
        <v>0</v>
      </c>
      <c r="T59" s="16">
        <f t="shared" si="31"/>
        <v>0</v>
      </c>
    </row>
    <row r="60" spans="1:20" s="2" customFormat="1" ht="16.5" customHeight="1" x14ac:dyDescent="0.25">
      <c r="A60" s="89" t="s">
        <v>177</v>
      </c>
      <c r="B60" s="94" t="s">
        <v>185</v>
      </c>
      <c r="C60" s="97">
        <v>14.99</v>
      </c>
      <c r="D60" s="97">
        <v>4.99</v>
      </c>
      <c r="E60" s="98">
        <v>3</v>
      </c>
      <c r="F60" s="99"/>
      <c r="G60" s="133">
        <f t="shared" ref="G60" si="33">E60*F60</f>
        <v>0</v>
      </c>
      <c r="H60" s="134"/>
      <c r="I60" s="134"/>
      <c r="J60" s="134"/>
      <c r="K60" s="134"/>
      <c r="L60" s="135"/>
      <c r="M60" s="100">
        <f t="shared" si="13"/>
        <v>0</v>
      </c>
      <c r="O60" s="15">
        <f t="shared" si="28"/>
        <v>0</v>
      </c>
      <c r="P60" s="9">
        <v>0.43080000000000002</v>
      </c>
      <c r="Q60" s="9">
        <v>2.2000000000000002</v>
      </c>
      <c r="S60" s="16">
        <v>0</v>
      </c>
      <c r="T60" s="16">
        <v>0</v>
      </c>
    </row>
    <row r="61" spans="1:20" s="2" customFormat="1" ht="16.5" customHeight="1" x14ac:dyDescent="0.25">
      <c r="A61" s="89" t="s">
        <v>178</v>
      </c>
      <c r="B61" s="94" t="s">
        <v>180</v>
      </c>
      <c r="C61" s="97">
        <v>34.99</v>
      </c>
      <c r="D61" s="97">
        <v>12.99</v>
      </c>
      <c r="E61" s="98">
        <v>3</v>
      </c>
      <c r="F61" s="99"/>
      <c r="G61" s="133">
        <f t="shared" ref="G61" si="34">E61*F61</f>
        <v>0</v>
      </c>
      <c r="H61" s="134"/>
      <c r="I61" s="134"/>
      <c r="J61" s="134"/>
      <c r="K61" s="134"/>
      <c r="L61" s="135"/>
      <c r="M61" s="100">
        <f t="shared" si="13"/>
        <v>0</v>
      </c>
      <c r="O61" s="15">
        <f t="shared" si="28"/>
        <v>0</v>
      </c>
      <c r="P61" s="9">
        <v>1.3420000000000001</v>
      </c>
      <c r="Q61" s="9">
        <v>3.09</v>
      </c>
      <c r="S61" s="16">
        <v>0</v>
      </c>
      <c r="T61" s="16">
        <v>0</v>
      </c>
    </row>
    <row r="62" spans="1:20" s="2" customFormat="1" ht="16.5" customHeight="1" x14ac:dyDescent="0.25">
      <c r="A62" s="89" t="s">
        <v>114</v>
      </c>
      <c r="B62" s="91" t="s">
        <v>115</v>
      </c>
      <c r="C62" s="97">
        <v>24.99</v>
      </c>
      <c r="D62" s="97">
        <v>10.99</v>
      </c>
      <c r="E62" s="98">
        <v>4</v>
      </c>
      <c r="F62" s="99"/>
      <c r="G62" s="133">
        <f t="shared" si="27"/>
        <v>0</v>
      </c>
      <c r="H62" s="134"/>
      <c r="I62" s="134"/>
      <c r="J62" s="134"/>
      <c r="K62" s="134"/>
      <c r="L62" s="135"/>
      <c r="M62" s="100">
        <f t="shared" si="13"/>
        <v>0</v>
      </c>
      <c r="O62" s="15">
        <f t="shared" si="28"/>
        <v>0</v>
      </c>
      <c r="P62" s="9">
        <v>0.64629999999999999</v>
      </c>
      <c r="Q62" s="9">
        <v>4.8899999999999997</v>
      </c>
      <c r="S62" s="16">
        <f t="shared" ref="S62:S91" si="35">P62*O62</f>
        <v>0</v>
      </c>
      <c r="T62" s="16">
        <f t="shared" ref="T62:T91" si="36">Q62*O62</f>
        <v>0</v>
      </c>
    </row>
    <row r="63" spans="1:20" s="2" customFormat="1" ht="16.5" customHeight="1" x14ac:dyDescent="0.25">
      <c r="A63" s="89" t="s">
        <v>116</v>
      </c>
      <c r="B63" s="91" t="s">
        <v>117</v>
      </c>
      <c r="C63" s="97">
        <v>24.99</v>
      </c>
      <c r="D63" s="97">
        <v>10.99</v>
      </c>
      <c r="E63" s="98">
        <v>5</v>
      </c>
      <c r="F63" s="99"/>
      <c r="G63" s="133">
        <f t="shared" ref="G63:G90" si="37">E63*F63</f>
        <v>0</v>
      </c>
      <c r="H63" s="134"/>
      <c r="I63" s="134"/>
      <c r="J63" s="134"/>
      <c r="K63" s="134"/>
      <c r="L63" s="135"/>
      <c r="M63" s="100">
        <f t="shared" si="13"/>
        <v>0</v>
      </c>
      <c r="O63" s="15">
        <f t="shared" si="28"/>
        <v>0</v>
      </c>
      <c r="P63" s="9">
        <v>0.89349999999999996</v>
      </c>
      <c r="Q63" s="9">
        <v>3.57</v>
      </c>
      <c r="S63" s="16">
        <f t="shared" si="35"/>
        <v>0</v>
      </c>
      <c r="T63" s="16">
        <f t="shared" si="36"/>
        <v>0</v>
      </c>
    </row>
    <row r="64" spans="1:20" s="2" customFormat="1" ht="16.5" customHeight="1" x14ac:dyDescent="0.25">
      <c r="A64" s="89" t="s">
        <v>181</v>
      </c>
      <c r="B64" s="91" t="s">
        <v>142</v>
      </c>
      <c r="C64" s="97">
        <v>5.99</v>
      </c>
      <c r="D64" s="97">
        <v>2.99</v>
      </c>
      <c r="E64" s="98">
        <v>4</v>
      </c>
      <c r="F64" s="99"/>
      <c r="G64" s="133">
        <f t="shared" ref="G64" si="38">E64*F64</f>
        <v>0</v>
      </c>
      <c r="H64" s="134"/>
      <c r="I64" s="134"/>
      <c r="J64" s="134"/>
      <c r="K64" s="134"/>
      <c r="L64" s="135"/>
      <c r="M64" s="100">
        <f t="shared" si="13"/>
        <v>0</v>
      </c>
      <c r="O64" s="15">
        <f t="shared" si="28"/>
        <v>0</v>
      </c>
      <c r="P64" s="9">
        <v>0.2437</v>
      </c>
      <c r="Q64" s="9">
        <v>1.68</v>
      </c>
      <c r="S64" s="16">
        <v>0</v>
      </c>
      <c r="T64" s="16">
        <v>0</v>
      </c>
    </row>
    <row r="65" spans="1:20" s="2" customFormat="1" ht="16.5" customHeight="1" x14ac:dyDescent="0.25">
      <c r="A65" s="89" t="s">
        <v>182</v>
      </c>
      <c r="B65" s="91" t="s">
        <v>142</v>
      </c>
      <c r="C65" s="97">
        <v>5.99</v>
      </c>
      <c r="D65" s="97">
        <v>2.99</v>
      </c>
      <c r="E65" s="98">
        <v>4</v>
      </c>
      <c r="F65" s="99"/>
      <c r="G65" s="133">
        <f t="shared" ref="G65" si="39">E65*F65</f>
        <v>0</v>
      </c>
      <c r="H65" s="134"/>
      <c r="I65" s="134"/>
      <c r="J65" s="134"/>
      <c r="K65" s="134"/>
      <c r="L65" s="135"/>
      <c r="M65" s="100">
        <f t="shared" si="13"/>
        <v>0</v>
      </c>
      <c r="O65" s="15">
        <f t="shared" si="28"/>
        <v>0</v>
      </c>
      <c r="P65" s="9">
        <v>0.2437</v>
      </c>
      <c r="Q65" s="9">
        <v>1.68</v>
      </c>
      <c r="S65" s="16">
        <v>0</v>
      </c>
      <c r="T65" s="16">
        <v>0</v>
      </c>
    </row>
    <row r="66" spans="1:20" s="2" customFormat="1" ht="16.5" customHeight="1" x14ac:dyDescent="0.25">
      <c r="A66" s="89" t="s">
        <v>118</v>
      </c>
      <c r="B66" s="91" t="s">
        <v>119</v>
      </c>
      <c r="C66" s="97">
        <v>9.99</v>
      </c>
      <c r="D66" s="97">
        <v>4.99</v>
      </c>
      <c r="E66" s="98">
        <v>3</v>
      </c>
      <c r="F66" s="99"/>
      <c r="G66" s="133">
        <f t="shared" si="37"/>
        <v>0</v>
      </c>
      <c r="H66" s="134"/>
      <c r="I66" s="134"/>
      <c r="J66" s="134"/>
      <c r="K66" s="134"/>
      <c r="L66" s="135"/>
      <c r="M66" s="100">
        <f t="shared" si="13"/>
        <v>0</v>
      </c>
      <c r="O66" s="15">
        <f t="shared" si="28"/>
        <v>0</v>
      </c>
      <c r="P66" s="9">
        <v>0.25430000000000003</v>
      </c>
      <c r="Q66" s="9">
        <v>1.63</v>
      </c>
      <c r="S66" s="16">
        <f t="shared" si="35"/>
        <v>0</v>
      </c>
      <c r="T66" s="16">
        <f t="shared" si="36"/>
        <v>0</v>
      </c>
    </row>
    <row r="67" spans="1:20" s="2" customFormat="1" ht="16.5" customHeight="1" x14ac:dyDescent="0.25">
      <c r="A67" s="89" t="s">
        <v>120</v>
      </c>
      <c r="B67" s="91" t="s">
        <v>142</v>
      </c>
      <c r="C67" s="97">
        <v>9.99</v>
      </c>
      <c r="D67" s="97">
        <v>4.99</v>
      </c>
      <c r="E67" s="98">
        <v>3</v>
      </c>
      <c r="F67" s="99"/>
      <c r="G67" s="133">
        <f t="shared" ref="G67:G89" si="40">E67*F67</f>
        <v>0</v>
      </c>
      <c r="H67" s="134"/>
      <c r="I67" s="134"/>
      <c r="J67" s="134"/>
      <c r="K67" s="134"/>
      <c r="L67" s="135"/>
      <c r="M67" s="100">
        <f t="shared" si="13"/>
        <v>0</v>
      </c>
      <c r="O67" s="15">
        <f t="shared" si="28"/>
        <v>0</v>
      </c>
      <c r="P67" s="9">
        <v>0.25430000000000003</v>
      </c>
      <c r="Q67" s="9">
        <v>1.63</v>
      </c>
      <c r="S67" s="16">
        <f t="shared" si="35"/>
        <v>0</v>
      </c>
      <c r="T67" s="16">
        <f t="shared" si="36"/>
        <v>0</v>
      </c>
    </row>
    <row r="68" spans="1:20" s="2" customFormat="1" ht="16.5" customHeight="1" x14ac:dyDescent="0.25">
      <c r="A68" s="89" t="s">
        <v>121</v>
      </c>
      <c r="B68" s="88" t="s">
        <v>143</v>
      </c>
      <c r="C68" s="97">
        <v>4.99</v>
      </c>
      <c r="D68" s="97">
        <v>2.99</v>
      </c>
      <c r="E68" s="98">
        <v>8</v>
      </c>
      <c r="F68" s="99"/>
      <c r="G68" s="133">
        <f t="shared" si="40"/>
        <v>0</v>
      </c>
      <c r="H68" s="134"/>
      <c r="I68" s="134"/>
      <c r="J68" s="134"/>
      <c r="K68" s="134"/>
      <c r="L68" s="135"/>
      <c r="M68" s="100">
        <f t="shared" si="13"/>
        <v>0</v>
      </c>
      <c r="O68" s="15">
        <f t="shared" si="28"/>
        <v>0</v>
      </c>
      <c r="P68" s="9">
        <v>0.20480000000000001</v>
      </c>
      <c r="Q68" s="9">
        <v>2.95</v>
      </c>
      <c r="S68" s="16">
        <f t="shared" si="35"/>
        <v>0</v>
      </c>
      <c r="T68" s="16">
        <f t="shared" si="36"/>
        <v>0</v>
      </c>
    </row>
    <row r="69" spans="1:20" s="2" customFormat="1" ht="16.5" customHeight="1" x14ac:dyDescent="0.25">
      <c r="A69" s="89" t="s">
        <v>122</v>
      </c>
      <c r="B69" s="91" t="s">
        <v>145</v>
      </c>
      <c r="C69" s="97">
        <v>11.99</v>
      </c>
      <c r="D69" s="97">
        <v>6.99</v>
      </c>
      <c r="E69" s="98">
        <v>6</v>
      </c>
      <c r="F69" s="99"/>
      <c r="G69" s="133">
        <f t="shared" si="40"/>
        <v>0</v>
      </c>
      <c r="H69" s="134"/>
      <c r="I69" s="134"/>
      <c r="J69" s="134"/>
      <c r="K69" s="134"/>
      <c r="L69" s="135"/>
      <c r="M69" s="100">
        <f t="shared" si="13"/>
        <v>0</v>
      </c>
      <c r="O69" s="15">
        <f t="shared" si="28"/>
        <v>0</v>
      </c>
      <c r="P69" s="9">
        <v>0.30719999999999997</v>
      </c>
      <c r="Q69" s="9">
        <v>2.93</v>
      </c>
      <c r="S69" s="16">
        <f t="shared" si="35"/>
        <v>0</v>
      </c>
      <c r="T69" s="16">
        <f t="shared" si="36"/>
        <v>0</v>
      </c>
    </row>
    <row r="70" spans="1:20" s="2" customFormat="1" ht="16.5" customHeight="1" x14ac:dyDescent="0.25">
      <c r="A70" s="89" t="s">
        <v>71</v>
      </c>
      <c r="B70" s="91" t="s">
        <v>144</v>
      </c>
      <c r="C70" s="97">
        <v>5.99</v>
      </c>
      <c r="D70" s="97">
        <v>1.99</v>
      </c>
      <c r="E70" s="98">
        <v>6</v>
      </c>
      <c r="F70" s="99"/>
      <c r="G70" s="133">
        <f t="shared" si="40"/>
        <v>0</v>
      </c>
      <c r="H70" s="134"/>
      <c r="I70" s="134"/>
      <c r="J70" s="134"/>
      <c r="K70" s="134"/>
      <c r="L70" s="135"/>
      <c r="M70" s="100">
        <f t="shared" si="13"/>
        <v>0</v>
      </c>
      <c r="O70" s="15">
        <f t="shared" si="28"/>
        <v>0</v>
      </c>
      <c r="P70" s="9">
        <v>0.34960000000000002</v>
      </c>
      <c r="Q70" s="9">
        <v>2.02</v>
      </c>
      <c r="S70" s="16">
        <f t="shared" si="35"/>
        <v>0</v>
      </c>
      <c r="T70" s="16">
        <f t="shared" si="36"/>
        <v>0</v>
      </c>
    </row>
    <row r="71" spans="1:20" s="2" customFormat="1" ht="16.5" customHeight="1" x14ac:dyDescent="0.25">
      <c r="A71" s="89" t="s">
        <v>123</v>
      </c>
      <c r="B71" s="91" t="s">
        <v>146</v>
      </c>
      <c r="C71" s="97">
        <v>9.99</v>
      </c>
      <c r="D71" s="97">
        <v>4.99</v>
      </c>
      <c r="E71" s="98">
        <v>4</v>
      </c>
      <c r="F71" s="99"/>
      <c r="G71" s="133">
        <f t="shared" si="40"/>
        <v>0</v>
      </c>
      <c r="H71" s="134"/>
      <c r="I71" s="134"/>
      <c r="J71" s="134"/>
      <c r="K71" s="134"/>
      <c r="L71" s="135"/>
      <c r="M71" s="100">
        <f t="shared" si="13"/>
        <v>0</v>
      </c>
      <c r="O71" s="15">
        <f t="shared" si="28"/>
        <v>0</v>
      </c>
      <c r="P71" s="9">
        <v>0.30370000000000003</v>
      </c>
      <c r="Q71" s="9">
        <v>3.2</v>
      </c>
      <c r="S71" s="16">
        <f t="shared" si="35"/>
        <v>0</v>
      </c>
      <c r="T71" s="16">
        <f t="shared" si="36"/>
        <v>0</v>
      </c>
    </row>
    <row r="72" spans="1:20" s="2" customFormat="1" ht="16.5" customHeight="1" x14ac:dyDescent="0.25">
      <c r="A72" s="89" t="s">
        <v>124</v>
      </c>
      <c r="B72" s="91" t="s">
        <v>147</v>
      </c>
      <c r="C72" s="97">
        <v>14.99</v>
      </c>
      <c r="D72" s="97">
        <v>5.99</v>
      </c>
      <c r="E72" s="98">
        <v>2</v>
      </c>
      <c r="F72" s="99"/>
      <c r="G72" s="133">
        <f t="shared" si="40"/>
        <v>0</v>
      </c>
      <c r="H72" s="134"/>
      <c r="I72" s="134"/>
      <c r="J72" s="134"/>
      <c r="K72" s="134"/>
      <c r="L72" s="135"/>
      <c r="M72" s="100">
        <f t="shared" si="13"/>
        <v>0</v>
      </c>
      <c r="O72" s="15">
        <f t="shared" si="28"/>
        <v>0</v>
      </c>
      <c r="P72" s="9">
        <v>0.42380000000000001</v>
      </c>
      <c r="Q72" s="9">
        <v>3.64</v>
      </c>
      <c r="S72" s="16">
        <f t="shared" si="35"/>
        <v>0</v>
      </c>
      <c r="T72" s="16">
        <f t="shared" si="36"/>
        <v>0</v>
      </c>
    </row>
    <row r="73" spans="1:20" s="2" customFormat="1" ht="16.5" customHeight="1" x14ac:dyDescent="0.25">
      <c r="A73" s="89" t="s">
        <v>125</v>
      </c>
      <c r="B73" s="91" t="s">
        <v>148</v>
      </c>
      <c r="C73" s="97">
        <v>14.99</v>
      </c>
      <c r="D73" s="97">
        <v>5.99</v>
      </c>
      <c r="E73" s="98">
        <v>4</v>
      </c>
      <c r="F73" s="99"/>
      <c r="G73" s="133">
        <f t="shared" si="40"/>
        <v>0</v>
      </c>
      <c r="H73" s="134"/>
      <c r="I73" s="134"/>
      <c r="J73" s="134"/>
      <c r="K73" s="134"/>
      <c r="L73" s="135"/>
      <c r="M73" s="100">
        <f t="shared" si="13"/>
        <v>0</v>
      </c>
      <c r="O73" s="15">
        <f t="shared" si="28"/>
        <v>0</v>
      </c>
      <c r="P73" s="9">
        <v>0.5544</v>
      </c>
      <c r="Q73" s="9">
        <v>2.2000000000000002</v>
      </c>
      <c r="S73" s="16">
        <f t="shared" si="35"/>
        <v>0</v>
      </c>
      <c r="T73" s="16">
        <f t="shared" si="36"/>
        <v>0</v>
      </c>
    </row>
    <row r="74" spans="1:20" s="2" customFormat="1" ht="16.5" customHeight="1" x14ac:dyDescent="0.25">
      <c r="A74" s="89" t="s">
        <v>126</v>
      </c>
      <c r="B74" s="91" t="s">
        <v>149</v>
      </c>
      <c r="C74" s="97">
        <v>14.99</v>
      </c>
      <c r="D74" s="97">
        <v>5.99</v>
      </c>
      <c r="E74" s="98">
        <v>4</v>
      </c>
      <c r="F74" s="99"/>
      <c r="G74" s="133">
        <f t="shared" si="40"/>
        <v>0</v>
      </c>
      <c r="H74" s="134"/>
      <c r="I74" s="134"/>
      <c r="J74" s="134"/>
      <c r="K74" s="134"/>
      <c r="L74" s="135"/>
      <c r="M74" s="100">
        <f t="shared" si="13"/>
        <v>0</v>
      </c>
      <c r="O74" s="15">
        <f t="shared" si="28"/>
        <v>0</v>
      </c>
      <c r="P74" s="9">
        <v>0.5544</v>
      </c>
      <c r="Q74" s="9">
        <v>2.2000000000000002</v>
      </c>
      <c r="S74" s="16">
        <f t="shared" si="35"/>
        <v>0</v>
      </c>
      <c r="T74" s="16">
        <f t="shared" si="36"/>
        <v>0</v>
      </c>
    </row>
    <row r="75" spans="1:20" s="2" customFormat="1" ht="16.5" customHeight="1" x14ac:dyDescent="0.25">
      <c r="A75" s="89" t="s">
        <v>72</v>
      </c>
      <c r="B75" s="91" t="s">
        <v>150</v>
      </c>
      <c r="C75" s="97">
        <v>14.99</v>
      </c>
      <c r="D75" s="97">
        <v>5.99</v>
      </c>
      <c r="E75" s="98">
        <v>4</v>
      </c>
      <c r="F75" s="99"/>
      <c r="G75" s="133">
        <f t="shared" si="40"/>
        <v>0</v>
      </c>
      <c r="H75" s="134"/>
      <c r="I75" s="134"/>
      <c r="J75" s="134"/>
      <c r="K75" s="134"/>
      <c r="L75" s="135"/>
      <c r="M75" s="100">
        <f t="shared" si="13"/>
        <v>0</v>
      </c>
      <c r="O75" s="15">
        <f t="shared" si="28"/>
        <v>0</v>
      </c>
      <c r="P75" s="9">
        <v>0.5544</v>
      </c>
      <c r="Q75" s="9">
        <v>2.2000000000000002</v>
      </c>
      <c r="S75" s="16">
        <f t="shared" si="35"/>
        <v>0</v>
      </c>
      <c r="T75" s="16">
        <f t="shared" si="36"/>
        <v>0</v>
      </c>
    </row>
    <row r="76" spans="1:20" s="2" customFormat="1" ht="16.5" customHeight="1" x14ac:dyDescent="0.25">
      <c r="A76" s="89" t="s">
        <v>127</v>
      </c>
      <c r="B76" s="91" t="s">
        <v>151</v>
      </c>
      <c r="C76" s="97">
        <v>19.989999999999998</v>
      </c>
      <c r="D76" s="97">
        <v>6.99</v>
      </c>
      <c r="E76" s="98">
        <v>4</v>
      </c>
      <c r="F76" s="99"/>
      <c r="G76" s="133">
        <f t="shared" si="40"/>
        <v>0</v>
      </c>
      <c r="H76" s="134"/>
      <c r="I76" s="134"/>
      <c r="J76" s="134"/>
      <c r="K76" s="134"/>
      <c r="L76" s="135"/>
      <c r="M76" s="100">
        <f t="shared" si="13"/>
        <v>0</v>
      </c>
      <c r="O76" s="15">
        <f t="shared" si="28"/>
        <v>0</v>
      </c>
      <c r="P76" s="9">
        <v>0.72040000000000004</v>
      </c>
      <c r="Q76" s="9">
        <v>2.2000000000000002</v>
      </c>
      <c r="S76" s="16">
        <f t="shared" si="35"/>
        <v>0</v>
      </c>
      <c r="T76" s="16">
        <f t="shared" si="36"/>
        <v>0</v>
      </c>
    </row>
    <row r="77" spans="1:20" s="2" customFormat="1" ht="16.5" customHeight="1" x14ac:dyDescent="0.25">
      <c r="A77" s="131" t="s">
        <v>128</v>
      </c>
      <c r="B77" s="91" t="s">
        <v>152</v>
      </c>
      <c r="C77" s="97">
        <v>24.99</v>
      </c>
      <c r="D77" s="97">
        <v>10.99</v>
      </c>
      <c r="E77" s="98">
        <v>2</v>
      </c>
      <c r="F77" s="99"/>
      <c r="G77" s="133">
        <f t="shared" si="40"/>
        <v>0</v>
      </c>
      <c r="H77" s="134"/>
      <c r="I77" s="134"/>
      <c r="J77" s="134"/>
      <c r="K77" s="134"/>
      <c r="L77" s="135"/>
      <c r="M77" s="100">
        <f t="shared" si="13"/>
        <v>0</v>
      </c>
      <c r="O77" s="15">
        <f t="shared" si="28"/>
        <v>0</v>
      </c>
      <c r="P77" s="9">
        <v>0.4909</v>
      </c>
      <c r="Q77" s="9">
        <v>9.92</v>
      </c>
      <c r="S77" s="16">
        <f t="shared" si="35"/>
        <v>0</v>
      </c>
      <c r="T77" s="16">
        <f t="shared" si="36"/>
        <v>0</v>
      </c>
    </row>
    <row r="78" spans="1:20" s="2" customFormat="1" ht="16.5" customHeight="1" x14ac:dyDescent="0.25">
      <c r="A78" s="89" t="s">
        <v>129</v>
      </c>
      <c r="B78" s="91" t="s">
        <v>153</v>
      </c>
      <c r="C78" s="97">
        <v>19.989999999999998</v>
      </c>
      <c r="D78" s="97">
        <v>8.99</v>
      </c>
      <c r="E78" s="98">
        <v>2</v>
      </c>
      <c r="F78" s="99"/>
      <c r="G78" s="133">
        <f t="shared" si="40"/>
        <v>0</v>
      </c>
      <c r="H78" s="134"/>
      <c r="I78" s="134"/>
      <c r="J78" s="134"/>
      <c r="K78" s="134"/>
      <c r="L78" s="135"/>
      <c r="M78" s="100">
        <f t="shared" si="13"/>
        <v>0</v>
      </c>
      <c r="O78" s="15">
        <f t="shared" si="28"/>
        <v>0</v>
      </c>
      <c r="P78" s="9">
        <v>0.28249999999999997</v>
      </c>
      <c r="Q78" s="9">
        <v>2.87</v>
      </c>
      <c r="S78" s="16">
        <f t="shared" si="35"/>
        <v>0</v>
      </c>
      <c r="T78" s="16">
        <f t="shared" si="36"/>
        <v>0</v>
      </c>
    </row>
    <row r="79" spans="1:20" s="2" customFormat="1" ht="16.5" customHeight="1" x14ac:dyDescent="0.25">
      <c r="A79" s="89" t="s">
        <v>130</v>
      </c>
      <c r="B79" s="91" t="s">
        <v>154</v>
      </c>
      <c r="C79" s="97">
        <v>9.99</v>
      </c>
      <c r="D79" s="97">
        <v>4.99</v>
      </c>
      <c r="E79" s="98">
        <v>5</v>
      </c>
      <c r="F79" s="99"/>
      <c r="G79" s="133">
        <f t="shared" si="40"/>
        <v>0</v>
      </c>
      <c r="H79" s="134"/>
      <c r="I79" s="134"/>
      <c r="J79" s="134"/>
      <c r="K79" s="134"/>
      <c r="L79" s="135"/>
      <c r="M79" s="100">
        <f t="shared" si="13"/>
        <v>0</v>
      </c>
      <c r="O79" s="15">
        <f t="shared" si="28"/>
        <v>0</v>
      </c>
      <c r="P79" s="9">
        <v>0.46260000000000001</v>
      </c>
      <c r="Q79" s="9">
        <v>3.03</v>
      </c>
      <c r="S79" s="16">
        <f t="shared" si="35"/>
        <v>0</v>
      </c>
      <c r="T79" s="16">
        <f t="shared" si="36"/>
        <v>0</v>
      </c>
    </row>
    <row r="80" spans="1:20" s="2" customFormat="1" ht="16.5" customHeight="1" x14ac:dyDescent="0.25">
      <c r="A80" s="89" t="s">
        <v>131</v>
      </c>
      <c r="B80" s="91" t="s">
        <v>155</v>
      </c>
      <c r="C80" s="97">
        <v>9.99</v>
      </c>
      <c r="D80" s="97">
        <v>4.99</v>
      </c>
      <c r="E80" s="98">
        <v>2</v>
      </c>
      <c r="F80" s="99"/>
      <c r="G80" s="133">
        <f t="shared" si="40"/>
        <v>0</v>
      </c>
      <c r="H80" s="134"/>
      <c r="I80" s="134"/>
      <c r="J80" s="134"/>
      <c r="K80" s="134"/>
      <c r="L80" s="135"/>
      <c r="M80" s="100">
        <f t="shared" si="13"/>
        <v>0</v>
      </c>
      <c r="O80" s="15">
        <f t="shared" si="28"/>
        <v>0</v>
      </c>
      <c r="P80" s="9">
        <v>0.40610000000000002</v>
      </c>
      <c r="Q80" s="9">
        <v>2.37</v>
      </c>
      <c r="S80" s="16">
        <f t="shared" si="35"/>
        <v>0</v>
      </c>
      <c r="T80" s="16">
        <f t="shared" si="36"/>
        <v>0</v>
      </c>
    </row>
    <row r="81" spans="1:20" s="2" customFormat="1" ht="16.5" customHeight="1" x14ac:dyDescent="0.25">
      <c r="A81" s="89">
        <v>42003</v>
      </c>
      <c r="B81" s="91" t="s">
        <v>156</v>
      </c>
      <c r="C81" s="97">
        <v>5.99</v>
      </c>
      <c r="D81" s="97">
        <v>1.99</v>
      </c>
      <c r="E81" s="98">
        <v>12</v>
      </c>
      <c r="F81" s="99"/>
      <c r="G81" s="133">
        <f t="shared" si="40"/>
        <v>0</v>
      </c>
      <c r="H81" s="134"/>
      <c r="I81" s="134"/>
      <c r="J81" s="134"/>
      <c r="K81" s="134"/>
      <c r="L81" s="135"/>
      <c r="M81" s="100">
        <f t="shared" si="13"/>
        <v>0</v>
      </c>
      <c r="O81" s="15">
        <f t="shared" si="28"/>
        <v>0</v>
      </c>
      <c r="P81" s="9">
        <v>0.16600000000000001</v>
      </c>
      <c r="Q81" s="9">
        <v>4.63</v>
      </c>
      <c r="S81" s="16">
        <f t="shared" si="35"/>
        <v>0</v>
      </c>
      <c r="T81" s="16">
        <f t="shared" si="36"/>
        <v>0</v>
      </c>
    </row>
    <row r="82" spans="1:20" s="2" customFormat="1" ht="16.5" customHeight="1" x14ac:dyDescent="0.25">
      <c r="A82" s="89" t="s">
        <v>132</v>
      </c>
      <c r="B82" s="91" t="s">
        <v>157</v>
      </c>
      <c r="C82" s="97">
        <v>5.99</v>
      </c>
      <c r="D82" s="97">
        <v>1.99</v>
      </c>
      <c r="E82" s="98">
        <v>12</v>
      </c>
      <c r="F82" s="99"/>
      <c r="G82" s="133">
        <f t="shared" si="40"/>
        <v>0</v>
      </c>
      <c r="H82" s="134"/>
      <c r="I82" s="134"/>
      <c r="J82" s="134"/>
      <c r="K82" s="134"/>
      <c r="L82" s="135"/>
      <c r="M82" s="100">
        <f t="shared" si="13"/>
        <v>0</v>
      </c>
      <c r="O82" s="15">
        <f t="shared" si="28"/>
        <v>0</v>
      </c>
      <c r="P82" s="9">
        <v>0.13070000000000001</v>
      </c>
      <c r="Q82" s="9">
        <v>4.5599999999999996</v>
      </c>
      <c r="S82" s="16">
        <f t="shared" si="35"/>
        <v>0</v>
      </c>
      <c r="T82" s="16">
        <f t="shared" si="36"/>
        <v>0</v>
      </c>
    </row>
    <row r="83" spans="1:20" s="2" customFormat="1" ht="16.5" customHeight="1" x14ac:dyDescent="0.25">
      <c r="A83" s="89" t="s">
        <v>133</v>
      </c>
      <c r="B83" s="91" t="s">
        <v>158</v>
      </c>
      <c r="C83" s="97">
        <v>9.99</v>
      </c>
      <c r="D83" s="97">
        <v>4.99</v>
      </c>
      <c r="E83" s="98">
        <v>6</v>
      </c>
      <c r="F83" s="99"/>
      <c r="G83" s="133">
        <f t="shared" si="40"/>
        <v>0</v>
      </c>
      <c r="H83" s="134"/>
      <c r="I83" s="134"/>
      <c r="J83" s="134"/>
      <c r="K83" s="134"/>
      <c r="L83" s="135"/>
      <c r="M83" s="100">
        <f t="shared" si="13"/>
        <v>0</v>
      </c>
      <c r="O83" s="15">
        <f t="shared" si="28"/>
        <v>0</v>
      </c>
      <c r="P83" s="9">
        <v>0.18010000000000001</v>
      </c>
      <c r="Q83" s="9">
        <v>8.6</v>
      </c>
      <c r="S83" s="16">
        <f t="shared" si="35"/>
        <v>0</v>
      </c>
      <c r="T83" s="16">
        <f t="shared" si="36"/>
        <v>0</v>
      </c>
    </row>
    <row r="84" spans="1:20" s="2" customFormat="1" ht="16.5" customHeight="1" x14ac:dyDescent="0.25">
      <c r="A84" s="89" t="s">
        <v>134</v>
      </c>
      <c r="B84" s="91" t="s">
        <v>159</v>
      </c>
      <c r="C84" s="97">
        <v>19.989999999999998</v>
      </c>
      <c r="D84" s="97">
        <v>8.99</v>
      </c>
      <c r="E84" s="98">
        <v>1</v>
      </c>
      <c r="F84" s="99"/>
      <c r="G84" s="133">
        <f t="shared" si="40"/>
        <v>0</v>
      </c>
      <c r="H84" s="134"/>
      <c r="I84" s="134"/>
      <c r="J84" s="134"/>
      <c r="K84" s="134"/>
      <c r="L84" s="135"/>
      <c r="M84" s="100">
        <f t="shared" si="13"/>
        <v>0</v>
      </c>
      <c r="O84" s="15">
        <f t="shared" si="28"/>
        <v>0</v>
      </c>
      <c r="P84" s="9">
        <v>9.1800000000000007E-2</v>
      </c>
      <c r="Q84" s="9">
        <v>2.0699999999999998</v>
      </c>
      <c r="S84" s="16">
        <f t="shared" si="35"/>
        <v>0</v>
      </c>
      <c r="T84" s="16">
        <f t="shared" si="36"/>
        <v>0</v>
      </c>
    </row>
    <row r="85" spans="1:20" s="2" customFormat="1" ht="16.5" customHeight="1" x14ac:dyDescent="0.25">
      <c r="A85" s="89" t="s">
        <v>135</v>
      </c>
      <c r="B85" s="91" t="s">
        <v>160</v>
      </c>
      <c r="C85" s="97">
        <v>14.99</v>
      </c>
      <c r="D85" s="97">
        <v>6.99</v>
      </c>
      <c r="E85" s="98">
        <v>4</v>
      </c>
      <c r="F85" s="99"/>
      <c r="G85" s="133">
        <f t="shared" si="40"/>
        <v>0</v>
      </c>
      <c r="H85" s="134"/>
      <c r="I85" s="134"/>
      <c r="J85" s="134"/>
      <c r="K85" s="134"/>
      <c r="L85" s="135"/>
      <c r="M85" s="100">
        <f t="shared" si="13"/>
        <v>0</v>
      </c>
      <c r="O85" s="15">
        <f t="shared" ref="O85:O90" si="41">F85</f>
        <v>0</v>
      </c>
      <c r="P85" s="9">
        <v>0.4803</v>
      </c>
      <c r="Q85" s="9">
        <v>9.92</v>
      </c>
      <c r="S85" s="16">
        <f t="shared" si="35"/>
        <v>0</v>
      </c>
      <c r="T85" s="16">
        <f t="shared" si="36"/>
        <v>0</v>
      </c>
    </row>
    <row r="86" spans="1:20" s="2" customFormat="1" ht="16.5" customHeight="1" x14ac:dyDescent="0.25">
      <c r="A86" s="89" t="s">
        <v>136</v>
      </c>
      <c r="B86" s="91" t="s">
        <v>161</v>
      </c>
      <c r="C86" s="97">
        <v>14.99</v>
      </c>
      <c r="D86" s="97">
        <v>6.99</v>
      </c>
      <c r="E86" s="98">
        <v>4</v>
      </c>
      <c r="F86" s="99"/>
      <c r="G86" s="133">
        <f t="shared" si="40"/>
        <v>0</v>
      </c>
      <c r="H86" s="134"/>
      <c r="I86" s="134"/>
      <c r="J86" s="134"/>
      <c r="K86" s="134"/>
      <c r="L86" s="135"/>
      <c r="M86" s="100">
        <f t="shared" si="13"/>
        <v>0</v>
      </c>
      <c r="O86" s="15">
        <f t="shared" si="41"/>
        <v>0</v>
      </c>
      <c r="P86" s="9">
        <v>0.37790000000000001</v>
      </c>
      <c r="Q86" s="9">
        <v>5.42</v>
      </c>
      <c r="S86" s="16">
        <f t="shared" si="35"/>
        <v>0</v>
      </c>
      <c r="T86" s="16">
        <f t="shared" si="36"/>
        <v>0</v>
      </c>
    </row>
    <row r="87" spans="1:20" s="2" customFormat="1" ht="16.5" customHeight="1" x14ac:dyDescent="0.25">
      <c r="A87" s="89" t="s">
        <v>137</v>
      </c>
      <c r="B87" s="91" t="s">
        <v>162</v>
      </c>
      <c r="C87" s="97">
        <v>19.989999999999998</v>
      </c>
      <c r="D87" s="97">
        <v>8.99</v>
      </c>
      <c r="E87" s="98">
        <v>2</v>
      </c>
      <c r="F87" s="99"/>
      <c r="G87" s="133">
        <f>E87*F88</f>
        <v>0</v>
      </c>
      <c r="H87" s="134"/>
      <c r="I87" s="134"/>
      <c r="J87" s="134"/>
      <c r="K87" s="134"/>
      <c r="L87" s="135"/>
      <c r="M87" s="100">
        <f t="shared" si="13"/>
        <v>0</v>
      </c>
      <c r="O87" s="15">
        <f t="shared" si="41"/>
        <v>0</v>
      </c>
      <c r="P87" s="9">
        <v>0.5827</v>
      </c>
      <c r="Q87" s="9">
        <v>3.31</v>
      </c>
      <c r="S87" s="16">
        <f t="shared" si="35"/>
        <v>0</v>
      </c>
      <c r="T87" s="16">
        <f>Q87*O87</f>
        <v>0</v>
      </c>
    </row>
    <row r="88" spans="1:20" s="2" customFormat="1" ht="16.5" customHeight="1" x14ac:dyDescent="0.25">
      <c r="A88" s="89" t="s">
        <v>141</v>
      </c>
      <c r="B88" s="91" t="s">
        <v>163</v>
      </c>
      <c r="C88" s="97">
        <v>14.99</v>
      </c>
      <c r="D88" s="97">
        <v>6.99</v>
      </c>
      <c r="E88" s="98">
        <v>4</v>
      </c>
      <c r="F88" s="99"/>
      <c r="G88" s="133">
        <f>E88*F89</f>
        <v>0</v>
      </c>
      <c r="H88" s="134"/>
      <c r="I88" s="134"/>
      <c r="J88" s="134"/>
      <c r="K88" s="134"/>
      <c r="L88" s="135"/>
      <c r="M88" s="100">
        <f t="shared" si="13"/>
        <v>0</v>
      </c>
      <c r="O88" s="15">
        <f t="shared" si="41"/>
        <v>0</v>
      </c>
      <c r="P88" s="9">
        <v>0.62150000000000005</v>
      </c>
      <c r="Q88" s="9">
        <v>2.5099999999999998</v>
      </c>
      <c r="S88" s="16">
        <f t="shared" si="35"/>
        <v>0</v>
      </c>
      <c r="T88" s="16">
        <f t="shared" si="36"/>
        <v>0</v>
      </c>
    </row>
    <row r="89" spans="1:20" s="2" customFormat="1" ht="16.5" customHeight="1" x14ac:dyDescent="0.25">
      <c r="A89" s="89" t="s">
        <v>138</v>
      </c>
      <c r="B89" s="91" t="s">
        <v>164</v>
      </c>
      <c r="C89" s="97">
        <v>9.99</v>
      </c>
      <c r="D89" s="97">
        <v>4.99</v>
      </c>
      <c r="E89" s="98">
        <v>6</v>
      </c>
      <c r="F89" s="99"/>
      <c r="G89" s="133">
        <f t="shared" si="40"/>
        <v>0</v>
      </c>
      <c r="H89" s="134"/>
      <c r="I89" s="134"/>
      <c r="J89" s="134"/>
      <c r="K89" s="134"/>
      <c r="L89" s="135"/>
      <c r="M89" s="100">
        <f t="shared" si="13"/>
        <v>0</v>
      </c>
      <c r="O89" s="15">
        <f t="shared" si="41"/>
        <v>0</v>
      </c>
      <c r="P89" s="9">
        <v>0.62150000000000005</v>
      </c>
      <c r="Q89" s="9">
        <v>6.39</v>
      </c>
      <c r="S89" s="16">
        <f t="shared" si="35"/>
        <v>0</v>
      </c>
      <c r="T89" s="16">
        <f t="shared" si="36"/>
        <v>0</v>
      </c>
    </row>
    <row r="90" spans="1:20" s="2" customFormat="1" ht="16.5" customHeight="1" x14ac:dyDescent="0.25">
      <c r="A90" s="89" t="s">
        <v>139</v>
      </c>
      <c r="B90" s="91" t="s">
        <v>165</v>
      </c>
      <c r="C90" s="97">
        <v>14.99</v>
      </c>
      <c r="D90" s="97">
        <v>8.99</v>
      </c>
      <c r="E90" s="98">
        <v>2</v>
      </c>
      <c r="F90" s="99"/>
      <c r="G90" s="133">
        <f t="shared" si="37"/>
        <v>0</v>
      </c>
      <c r="H90" s="134"/>
      <c r="I90" s="134"/>
      <c r="J90" s="134"/>
      <c r="K90" s="134"/>
      <c r="L90" s="135"/>
      <c r="M90" s="100">
        <f t="shared" si="13"/>
        <v>0</v>
      </c>
      <c r="O90" s="15">
        <f t="shared" si="41"/>
        <v>0</v>
      </c>
      <c r="P90" s="9">
        <v>0.47320000000000001</v>
      </c>
      <c r="Q90" s="9">
        <v>3.4</v>
      </c>
      <c r="S90" s="16">
        <f t="shared" si="35"/>
        <v>0</v>
      </c>
      <c r="T90" s="16">
        <f t="shared" si="36"/>
        <v>0</v>
      </c>
    </row>
    <row r="91" spans="1:20" s="2" customFormat="1" ht="16.5" hidden="1" customHeight="1" x14ac:dyDescent="0.25">
      <c r="A91" s="89"/>
      <c r="B91" s="90"/>
      <c r="C91" s="97"/>
      <c r="D91" s="97"/>
      <c r="E91" s="98"/>
      <c r="F91" s="99"/>
      <c r="G91" s="133"/>
      <c r="H91" s="134"/>
      <c r="I91" s="134"/>
      <c r="J91" s="134"/>
      <c r="K91" s="134"/>
      <c r="L91" s="135"/>
      <c r="M91" s="100"/>
      <c r="O91" s="15">
        <f t="shared" ref="O91" si="42">F99</f>
        <v>0</v>
      </c>
      <c r="P91" s="9">
        <v>0</v>
      </c>
      <c r="Q91" s="9">
        <v>0</v>
      </c>
      <c r="S91" s="16">
        <f t="shared" si="35"/>
        <v>0</v>
      </c>
      <c r="T91" s="16">
        <f t="shared" si="36"/>
        <v>0</v>
      </c>
    </row>
    <row r="92" spans="1:20" s="2" customFormat="1" ht="16.5" customHeight="1" thickBot="1" x14ac:dyDescent="0.3">
      <c r="A92" s="89"/>
      <c r="B92" s="90"/>
      <c r="C92" s="97"/>
      <c r="D92" s="97"/>
      <c r="E92" s="98"/>
      <c r="F92" s="99"/>
      <c r="G92" s="133">
        <f t="shared" si="27"/>
        <v>0</v>
      </c>
      <c r="H92" s="134"/>
      <c r="I92" s="134"/>
      <c r="J92" s="134"/>
      <c r="K92" s="134"/>
      <c r="L92" s="135"/>
      <c r="M92" s="100">
        <f t="shared" si="13"/>
        <v>0</v>
      </c>
      <c r="O92" s="45">
        <f>SUM(O35:O91)</f>
        <v>0</v>
      </c>
      <c r="S92" s="2">
        <f>SUM(S35:S91)</f>
        <v>0</v>
      </c>
      <c r="T92" s="2">
        <f>SUM(T35:T91)</f>
        <v>0</v>
      </c>
    </row>
    <row r="93" spans="1:20" ht="15.75" x14ac:dyDescent="0.25">
      <c r="A93" s="95"/>
      <c r="B93" s="96"/>
      <c r="C93" s="62"/>
      <c r="D93" s="61"/>
      <c r="E93" s="63" t="s">
        <v>63</v>
      </c>
      <c r="F93" s="64">
        <f t="shared" ref="F93:M93" si="43">SUM(F35:F92)</f>
        <v>0</v>
      </c>
      <c r="G93" s="159">
        <f t="shared" si="43"/>
        <v>0</v>
      </c>
      <c r="H93" s="160">
        <f t="shared" si="43"/>
        <v>0</v>
      </c>
      <c r="I93" s="160">
        <f t="shared" si="43"/>
        <v>0</v>
      </c>
      <c r="J93" s="160">
        <f t="shared" si="43"/>
        <v>0</v>
      </c>
      <c r="K93" s="160">
        <f t="shared" si="43"/>
        <v>0</v>
      </c>
      <c r="L93" s="161">
        <f t="shared" si="43"/>
        <v>0</v>
      </c>
      <c r="M93" s="65">
        <f t="shared" si="43"/>
        <v>0</v>
      </c>
    </row>
    <row r="94" spans="1:20" ht="14.25" x14ac:dyDescent="0.2">
      <c r="A94" s="66" t="s">
        <v>62</v>
      </c>
      <c r="B94" s="62"/>
      <c r="C94" s="62"/>
      <c r="D94" s="67"/>
      <c r="E94" s="68" t="s">
        <v>65</v>
      </c>
      <c r="F94" s="69"/>
      <c r="G94" s="156"/>
      <c r="H94" s="156"/>
      <c r="I94" s="156"/>
      <c r="J94" s="156"/>
      <c r="K94" s="156"/>
      <c r="L94" s="156"/>
      <c r="M94" s="60"/>
    </row>
    <row r="95" spans="1:20" ht="14.25" x14ac:dyDescent="0.2">
      <c r="A95" s="66" t="s">
        <v>46</v>
      </c>
      <c r="B95" s="70"/>
      <c r="C95" s="62"/>
      <c r="D95" s="67"/>
      <c r="E95" s="71"/>
      <c r="F95" s="72"/>
      <c r="G95" s="155">
        <v>0</v>
      </c>
      <c r="H95" s="155"/>
      <c r="I95" s="155"/>
      <c r="J95" s="155"/>
      <c r="K95" s="155"/>
      <c r="L95" s="155"/>
      <c r="M95" s="60">
        <f>M93*G95</f>
        <v>0</v>
      </c>
    </row>
    <row r="96" spans="1:20" ht="15" thickBot="1" x14ac:dyDescent="0.25">
      <c r="A96" s="73" t="s">
        <v>47</v>
      </c>
      <c r="B96" s="70"/>
      <c r="C96" s="62"/>
      <c r="D96" s="67"/>
      <c r="E96" s="157" t="s">
        <v>66</v>
      </c>
      <c r="F96" s="158"/>
      <c r="G96" s="158"/>
      <c r="H96" s="158"/>
      <c r="I96" s="158"/>
      <c r="J96" s="158"/>
      <c r="K96" s="158"/>
      <c r="L96" s="158"/>
      <c r="M96" s="74">
        <v>0</v>
      </c>
      <c r="O96" s="1"/>
    </row>
    <row r="97" spans="1:13" ht="16.5" thickBot="1" x14ac:dyDescent="0.25">
      <c r="A97" s="75" t="s">
        <v>60</v>
      </c>
      <c r="B97" s="76"/>
      <c r="C97" s="76"/>
      <c r="D97" s="77"/>
      <c r="E97" s="152" t="s">
        <v>64</v>
      </c>
      <c r="F97" s="153"/>
      <c r="G97" s="153"/>
      <c r="H97" s="153"/>
      <c r="I97" s="153"/>
      <c r="J97" s="153"/>
      <c r="K97" s="153"/>
      <c r="L97" s="153"/>
      <c r="M97" s="78">
        <f>SUM(M93:M96)</f>
        <v>0</v>
      </c>
    </row>
    <row r="98" spans="1:13" ht="15.75" x14ac:dyDescent="0.2">
      <c r="A98" s="130"/>
      <c r="B98" s="76"/>
      <c r="C98" s="76"/>
      <c r="D98" s="77"/>
      <c r="E98" s="79"/>
      <c r="F98" s="79"/>
      <c r="G98" s="79"/>
      <c r="H98" s="79"/>
      <c r="I98" s="79"/>
      <c r="J98" s="79"/>
      <c r="K98" s="79"/>
      <c r="L98" s="79"/>
      <c r="M98" s="80"/>
    </row>
    <row r="99" spans="1:13" x14ac:dyDescent="0.2">
      <c r="A99" s="81" t="s">
        <v>67</v>
      </c>
      <c r="B99" s="82" t="s">
        <v>184</v>
      </c>
      <c r="C99" s="76"/>
      <c r="D99" s="77"/>
      <c r="E99" s="82"/>
      <c r="F99" s="83"/>
      <c r="G99" s="82"/>
      <c r="H99" s="82"/>
      <c r="I99" s="82"/>
      <c r="J99" s="82"/>
      <c r="K99" s="84"/>
      <c r="L99" s="85"/>
      <c r="M99" s="86"/>
    </row>
    <row r="100" spans="1:13" s="51" customFormat="1" x14ac:dyDescent="0.2">
      <c r="A100" s="81" t="s">
        <v>61</v>
      </c>
      <c r="B100" s="70" t="s">
        <v>77</v>
      </c>
      <c r="C100" s="76"/>
      <c r="D100" s="77"/>
      <c r="E100" s="82"/>
      <c r="F100" s="83"/>
      <c r="G100" s="82"/>
      <c r="H100" s="82"/>
      <c r="I100" s="82"/>
      <c r="J100" s="82"/>
      <c r="K100" s="84"/>
      <c r="L100" s="85"/>
      <c r="M100" s="87" t="s">
        <v>183</v>
      </c>
    </row>
    <row r="101" spans="1:13" ht="12.75" hidden="1" customHeight="1" x14ac:dyDescent="0.2">
      <c r="A101" s="26"/>
      <c r="B101" s="22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12.75" hidden="1" customHeight="1" x14ac:dyDescent="0.2">
      <c r="A102" s="25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 ht="12.75" hidden="1" customHeight="1" x14ac:dyDescent="0.2">
      <c r="A103" s="25"/>
      <c r="B103" s="21"/>
      <c r="C103" s="21"/>
      <c r="D103" s="21"/>
    </row>
    <row r="104" spans="1:13" ht="12.75" hidden="1" customHeight="1" x14ac:dyDescent="0.2">
      <c r="A104" s="25"/>
      <c r="D104" s="21"/>
      <c r="E104" s="19"/>
      <c r="F104" s="19"/>
    </row>
    <row r="105" spans="1:13" ht="12.75" hidden="1" customHeight="1" x14ac:dyDescent="0.2"/>
    <row r="106" spans="1:13" ht="12.75" hidden="1" customHeight="1" x14ac:dyDescent="0.2"/>
  </sheetData>
  <sheetProtection algorithmName="SHA-512" hashValue="uUg19476MZ7/nccRRAzKNE8BOm5IaHK5DZwt2YoJAzJr90UGvOZxwQd+qZ8xF4TgRHpztLyznsLbe3HXl/m1Gg==" saltValue="CHci6b5rKgyhFgpzgQMfWA==" spinCount="100000" sheet="1" formatCells="0" formatColumns="0" formatRows="0" insertColumns="0" insertRows="0" insertHyperlinks="0" deleteColumns="0" deleteRows="0" sort="0" autoFilter="0" pivotTables="0"/>
  <dataConsolidate/>
  <mergeCells count="105">
    <mergeCell ref="A19:C22"/>
    <mergeCell ref="D16:D19"/>
    <mergeCell ref="B17:C17"/>
    <mergeCell ref="L19:M19"/>
    <mergeCell ref="B18:C18"/>
    <mergeCell ref="B16:C16"/>
    <mergeCell ref="F22:M22"/>
    <mergeCell ref="D20:D22"/>
    <mergeCell ref="G19:K19"/>
    <mergeCell ref="A1:E3"/>
    <mergeCell ref="F1:M1"/>
    <mergeCell ref="F2:M3"/>
    <mergeCell ref="E8:M8"/>
    <mergeCell ref="H5:M5"/>
    <mergeCell ref="D7:M7"/>
    <mergeCell ref="A7:C7"/>
    <mergeCell ref="B8:C8"/>
    <mergeCell ref="B9:C9"/>
    <mergeCell ref="B11:C11"/>
    <mergeCell ref="E14:M14"/>
    <mergeCell ref="L17:M18"/>
    <mergeCell ref="G17:K18"/>
    <mergeCell ref="L10:M10"/>
    <mergeCell ref="E11:M11"/>
    <mergeCell ref="E12:M12"/>
    <mergeCell ref="G10:K10"/>
    <mergeCell ref="E13:M13"/>
    <mergeCell ref="E15:M15"/>
    <mergeCell ref="B10:C10"/>
    <mergeCell ref="B12:C12"/>
    <mergeCell ref="B13:C13"/>
    <mergeCell ref="B15:C15"/>
    <mergeCell ref="B14:C14"/>
    <mergeCell ref="G92:L92"/>
    <mergeCell ref="E97:L97"/>
    <mergeCell ref="A32:M32"/>
    <mergeCell ref="G40:L40"/>
    <mergeCell ref="G43:L43"/>
    <mergeCell ref="G47:L47"/>
    <mergeCell ref="G55:L55"/>
    <mergeCell ref="G41:L41"/>
    <mergeCell ref="G44:L44"/>
    <mergeCell ref="G39:L39"/>
    <mergeCell ref="G95:L95"/>
    <mergeCell ref="G94:L94"/>
    <mergeCell ref="E96:L96"/>
    <mergeCell ref="G93:L93"/>
    <mergeCell ref="G51:L51"/>
    <mergeCell ref="G35:L35"/>
    <mergeCell ref="G46:L46"/>
    <mergeCell ref="G38:L38"/>
    <mergeCell ref="G42:L42"/>
    <mergeCell ref="G45:L45"/>
    <mergeCell ref="G36:L36"/>
    <mergeCell ref="G71:L71"/>
    <mergeCell ref="G72:L72"/>
    <mergeCell ref="G73:L73"/>
    <mergeCell ref="A24:A26"/>
    <mergeCell ref="G91:L91"/>
    <mergeCell ref="G52:L52"/>
    <mergeCell ref="G53:L53"/>
    <mergeCell ref="G56:L56"/>
    <mergeCell ref="G57:L57"/>
    <mergeCell ref="G58:L58"/>
    <mergeCell ref="G59:L59"/>
    <mergeCell ref="G62:L62"/>
    <mergeCell ref="G50:L50"/>
    <mergeCell ref="E29:F29"/>
    <mergeCell ref="G37:L37"/>
    <mergeCell ref="G48:L48"/>
    <mergeCell ref="D30:E30"/>
    <mergeCell ref="G34:L34"/>
    <mergeCell ref="G30:M30"/>
    <mergeCell ref="B24:M25"/>
    <mergeCell ref="B26:M26"/>
    <mergeCell ref="B29:C29"/>
    <mergeCell ref="G90:L90"/>
    <mergeCell ref="G67:L67"/>
    <mergeCell ref="G68:L68"/>
    <mergeCell ref="G69:L69"/>
    <mergeCell ref="G70:L70"/>
    <mergeCell ref="G89:L89"/>
    <mergeCell ref="G80:L80"/>
    <mergeCell ref="G81:L81"/>
    <mergeCell ref="G82:L82"/>
    <mergeCell ref="G83:L83"/>
    <mergeCell ref="G84:L84"/>
    <mergeCell ref="G88:L88"/>
    <mergeCell ref="G86:L86"/>
    <mergeCell ref="G87:L87"/>
    <mergeCell ref="G63:L63"/>
    <mergeCell ref="G66:L66"/>
    <mergeCell ref="G65:L65"/>
    <mergeCell ref="G49:L49"/>
    <mergeCell ref="G54:L54"/>
    <mergeCell ref="G60:L60"/>
    <mergeCell ref="G61:L61"/>
    <mergeCell ref="G64:L64"/>
    <mergeCell ref="G85:L85"/>
    <mergeCell ref="G74:L74"/>
    <mergeCell ref="G75:L75"/>
    <mergeCell ref="G76:L76"/>
    <mergeCell ref="G77:L77"/>
    <mergeCell ref="G78:L78"/>
    <mergeCell ref="G79:L79"/>
  </mergeCells>
  <phoneticPr fontId="2" type="noConversion"/>
  <conditionalFormatting sqref="E15:M15">
    <cfRule type="cellIs" dxfId="1" priority="1" stopIfTrue="1" operator="greaterThan">
      <formula>0</formula>
    </cfRule>
  </conditionalFormatting>
  <conditionalFormatting sqref="L17:M18">
    <cfRule type="cellIs" dxfId="0" priority="2" stopIfTrue="1" operator="greaterThan">
      <formula>0</formula>
    </cfRule>
  </conditionalFormatting>
  <dataValidations count="7">
    <dataValidation type="list" allowBlank="1" showInputMessage="1" showErrorMessage="1" sqref="F22" xr:uid="{00000000-0002-0000-0000-000000000000}">
      <formula1>"301,302,310,315,501,510,585"</formula1>
    </dataValidation>
    <dataValidation type="list" allowBlank="1" showInputMessage="1" showErrorMessage="1" sqref="E22" xr:uid="{00000000-0002-0000-0000-000001000000}">
      <formula1>"1022.000.,1261.000."</formula1>
    </dataValidation>
    <dataValidation type="list" allowBlank="1" showInputMessage="1" showErrorMessage="1" sqref="E20" xr:uid="{00000000-0002-0000-0000-000002000000}">
      <formula1>"City of Industry,El Segundo,Ft Worth,Laredo,Middleton,Pomona,San Bernardino"</formula1>
    </dataValidation>
    <dataValidation type="list" allowBlank="1" showInputMessage="1" showErrorMessage="1" sqref="D15" xr:uid="{00000000-0002-0000-0000-000003000000}">
      <formula1>"Pick-Up Date,Must Arrive By Date"</formula1>
    </dataValidation>
    <dataValidation type="list" allowBlank="1" showInputMessage="1" showErrorMessage="1" sqref="F1:M1" xr:uid="{00000000-0002-0000-0000-000004000000}">
      <formula1>"Inquiry,Letter of Intent,Purchase Order"</formula1>
    </dataValidation>
    <dataValidation type="list" allowBlank="1" showInputMessage="1" showErrorMessage="1" sqref="B29" xr:uid="{00000000-0002-0000-0000-000005000000}">
      <formula1>"Check,Discover Card,Master Card,Visa Card"</formula1>
    </dataValidation>
    <dataValidation type="list" allowBlank="1" showInputMessage="1" showErrorMessage="1" sqref="L10:M10" xr:uid="{00000000-0002-0000-0000-000006000000}">
      <formula1>"Fort Worth,San Bernardino"</formula1>
    </dataValidation>
  </dataValidations>
  <hyperlinks>
    <hyperlink ref="B26" r:id="rId1" xr:uid="{B8AED520-A414-435B-BB88-3262D86FAD17}"/>
    <hyperlink ref="B100" r:id="rId2" xr:uid="{00000000-0004-0000-0000-000000000000}"/>
  </hyperlinks>
  <printOptions horizontalCentered="1"/>
  <pageMargins left="0.5" right="0" top="0.5" bottom="0" header="0" footer="0"/>
  <pageSetup scale="35"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0</xdr:rowOff>
                  </from>
                  <to>
                    <xdr:col>4</xdr:col>
                    <xdr:colOff>561975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7" name="Check Box 2">
              <controlPr defaultSize="0" autoFill="0" autoLine="0" autoPict="0">
                <anchor moveWithCells="1">
                  <from>
                    <xdr:col>4</xdr:col>
                    <xdr:colOff>581025</xdr:colOff>
                    <xdr:row>9</xdr:row>
                    <xdr:rowOff>9525</xdr:rowOff>
                  </from>
                  <to>
                    <xdr:col>5</xdr:col>
                    <xdr:colOff>447675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8" name="Check Box 3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85725</xdr:rowOff>
                  </from>
                  <to>
                    <xdr:col>6</xdr:col>
                    <xdr:colOff>104775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9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95250</xdr:rowOff>
                  </from>
                  <to>
                    <xdr:col>4</xdr:col>
                    <xdr:colOff>742950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123825</xdr:rowOff>
                  </from>
                  <to>
                    <xdr:col>4</xdr:col>
                    <xdr:colOff>466725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</xdr:col>
                    <xdr:colOff>495300</xdr:colOff>
                    <xdr:row>19</xdr:row>
                    <xdr:rowOff>123825</xdr:rowOff>
                  </from>
                  <to>
                    <xdr:col>5</xdr:col>
                    <xdr:colOff>190500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2" name="Check Box 28">
              <controlPr defaultSize="0" autoFill="0" autoLine="0" autoPict="0">
                <anchor moveWithCells="1">
                  <from>
                    <xdr:col>12</xdr:col>
                    <xdr:colOff>466725</xdr:colOff>
                    <xdr:row>17</xdr:row>
                    <xdr:rowOff>171450</xdr:rowOff>
                  </from>
                  <to>
                    <xdr:col>12</xdr:col>
                    <xdr:colOff>1000125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3" name="Check Box 29">
              <controlPr defaultSize="0" autoFill="0" autoLine="0" autoPict="0">
                <anchor moveWithCells="1">
                  <from>
                    <xdr:col>11</xdr:col>
                    <xdr:colOff>57150</xdr:colOff>
                    <xdr:row>17</xdr:row>
                    <xdr:rowOff>171450</xdr:rowOff>
                  </from>
                  <to>
                    <xdr:col>12</xdr:col>
                    <xdr:colOff>438150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4" name="Check Box 30">
              <controlPr defaultSize="0" autoFill="0" autoLine="0" autoPict="0">
                <anchor moveWithCells="1">
                  <from>
                    <xdr:col>5</xdr:col>
                    <xdr:colOff>723900</xdr:colOff>
                    <xdr:row>15</xdr:row>
                    <xdr:rowOff>95250</xdr:rowOff>
                  </from>
                  <to>
                    <xdr:col>12</xdr:col>
                    <xdr:colOff>419100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15" name="Check Box 39">
              <controlPr locked="0" defaultSize="0" autoFill="0" autoLine="0" autoPict="0">
                <anchor moveWithCells="1" sizeWithCells="1">
                  <from>
                    <xdr:col>0</xdr:col>
                    <xdr:colOff>66675</xdr:colOff>
                    <xdr:row>31</xdr:row>
                    <xdr:rowOff>95250</xdr:rowOff>
                  </from>
                  <to>
                    <xdr:col>0</xdr:col>
                    <xdr:colOff>285750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16" name="Check Box 41">
              <controlPr locked="0" defaultSize="0" autoFill="0" autoLine="0" autoPict="0">
                <anchor moveWithCells="1" sizeWithCells="1">
                  <from>
                    <xdr:col>0</xdr:col>
                    <xdr:colOff>438150</xdr:colOff>
                    <xdr:row>23</xdr:row>
                    <xdr:rowOff>38100</xdr:rowOff>
                  </from>
                  <to>
                    <xdr:col>0</xdr:col>
                    <xdr:colOff>838200</xdr:colOff>
                    <xdr:row>25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view="pageBreakPreview" zoomScale="60" zoomScaleNormal="100" workbookViewId="0">
      <selection sqref="A1:K62"/>
    </sheetView>
  </sheetViews>
  <sheetFormatPr defaultRowHeight="12.75" x14ac:dyDescent="0.2"/>
  <sheetData>
    <row r="1" spans="1:11" x14ac:dyDescent="0.2">
      <c r="A1" s="220" t="s">
        <v>78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x14ac:dyDescent="0.2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x14ac:dyDescent="0.2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x14ac:dyDescent="0.2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x14ac:dyDescent="0.2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1" x14ac:dyDescent="0.2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</row>
    <row r="7" spans="1:11" x14ac:dyDescent="0.2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</row>
    <row r="8" spans="1:11" x14ac:dyDescent="0.2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</row>
    <row r="9" spans="1:11" x14ac:dyDescent="0.2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</row>
    <row r="10" spans="1:11" x14ac:dyDescent="0.2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11" x14ac:dyDescent="0.2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</row>
    <row r="12" spans="1:11" x14ac:dyDescent="0.2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</row>
    <row r="13" spans="1:11" x14ac:dyDescent="0.2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</row>
    <row r="14" spans="1:11" x14ac:dyDescent="0.2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11" x14ac:dyDescent="0.2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1:11" x14ac:dyDescent="0.2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</row>
    <row r="17" spans="1:11" x14ac:dyDescent="0.2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</row>
    <row r="18" spans="1:11" x14ac:dyDescent="0.2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</row>
    <row r="19" spans="1:11" x14ac:dyDescent="0.2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</row>
    <row r="20" spans="1:11" x14ac:dyDescent="0.2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</row>
    <row r="21" spans="1:11" x14ac:dyDescent="0.2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</row>
    <row r="22" spans="1:11" x14ac:dyDescent="0.2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11" x14ac:dyDescent="0.2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</row>
    <row r="24" spans="1:11" x14ac:dyDescent="0.2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1" x14ac:dyDescent="0.2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</row>
    <row r="26" spans="1:11" x14ac:dyDescent="0.2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</row>
    <row r="27" spans="1:11" x14ac:dyDescent="0.2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</row>
    <row r="28" spans="1:11" x14ac:dyDescent="0.2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</row>
    <row r="29" spans="1:11" x14ac:dyDescent="0.2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</row>
    <row r="30" spans="1:11" x14ac:dyDescent="0.2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</row>
    <row r="31" spans="1:11" x14ac:dyDescent="0.2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</row>
    <row r="32" spans="1:11" x14ac:dyDescent="0.2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</row>
    <row r="33" spans="1:13" x14ac:dyDescent="0.2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</row>
    <row r="34" spans="1:13" x14ac:dyDescent="0.2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</row>
    <row r="35" spans="1:13" x14ac:dyDescent="0.2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</row>
    <row r="36" spans="1:13" x14ac:dyDescent="0.2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M36" t="s">
        <v>17</v>
      </c>
    </row>
    <row r="37" spans="1:13" x14ac:dyDescent="0.2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</row>
    <row r="38" spans="1:13" x14ac:dyDescent="0.2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</row>
    <row r="39" spans="1:13" x14ac:dyDescent="0.2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</row>
    <row r="40" spans="1:13" x14ac:dyDescent="0.2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</row>
    <row r="41" spans="1:13" x14ac:dyDescent="0.2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</row>
    <row r="42" spans="1:13" x14ac:dyDescent="0.2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</row>
    <row r="43" spans="1:13" x14ac:dyDescent="0.2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</row>
    <row r="44" spans="1:13" x14ac:dyDescent="0.2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</row>
    <row r="45" spans="1:13" x14ac:dyDescent="0.2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</row>
    <row r="46" spans="1:13" x14ac:dyDescent="0.2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</row>
    <row r="47" spans="1:13" x14ac:dyDescent="0.2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</row>
    <row r="48" spans="1:13" x14ac:dyDescent="0.2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1:11" x14ac:dyDescent="0.2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1:11" x14ac:dyDescent="0.2">
      <c r="A50" s="221"/>
      <c r="B50" s="221"/>
      <c r="C50" s="221"/>
      <c r="D50" s="221"/>
      <c r="E50" s="221"/>
      <c r="F50" s="221"/>
      <c r="G50" s="221"/>
      <c r="H50" s="221"/>
      <c r="I50" s="221"/>
      <c r="J50" s="221"/>
      <c r="K50" s="221"/>
    </row>
    <row r="51" spans="1:11" x14ac:dyDescent="0.2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221"/>
    </row>
    <row r="52" spans="1:11" x14ac:dyDescent="0.2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</row>
    <row r="53" spans="1:11" x14ac:dyDescent="0.2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</row>
    <row r="54" spans="1:11" x14ac:dyDescent="0.2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</row>
    <row r="55" spans="1:11" x14ac:dyDescent="0.2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</row>
    <row r="56" spans="1:11" x14ac:dyDescent="0.2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</row>
    <row r="57" spans="1:11" x14ac:dyDescent="0.2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</row>
    <row r="58" spans="1:11" x14ac:dyDescent="0.2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</row>
    <row r="59" spans="1:11" x14ac:dyDescent="0.2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</row>
    <row r="60" spans="1:11" x14ac:dyDescent="0.2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</row>
    <row r="61" spans="1:11" x14ac:dyDescent="0.2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</row>
    <row r="62" spans="1:11" x14ac:dyDescent="0.2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</row>
  </sheetData>
  <mergeCells count="1">
    <mergeCell ref="A1:K62"/>
  </mergeCells>
  <phoneticPr fontId="2" type="noConversion"/>
  <pageMargins left="0" right="0" top="0" bottom="0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96027-7455-4A0F-A131-CE0E7F836CE4}">
  <dimension ref="A1:M62"/>
  <sheetViews>
    <sheetView view="pageBreakPreview" zoomScale="60" zoomScaleNormal="100" workbookViewId="0">
      <selection activeCell="O60" sqref="O60"/>
    </sheetView>
  </sheetViews>
  <sheetFormatPr defaultRowHeight="12.75" x14ac:dyDescent="0.2"/>
  <sheetData>
    <row r="1" spans="1:11" x14ac:dyDescent="0.2">
      <c r="A1" s="220" t="s">
        <v>79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x14ac:dyDescent="0.2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x14ac:dyDescent="0.2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x14ac:dyDescent="0.2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x14ac:dyDescent="0.2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1" x14ac:dyDescent="0.2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</row>
    <row r="7" spans="1:11" x14ac:dyDescent="0.2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</row>
    <row r="8" spans="1:11" x14ac:dyDescent="0.2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</row>
    <row r="9" spans="1:11" x14ac:dyDescent="0.2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</row>
    <row r="10" spans="1:11" x14ac:dyDescent="0.2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11" x14ac:dyDescent="0.2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</row>
    <row r="12" spans="1:11" x14ac:dyDescent="0.2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</row>
    <row r="13" spans="1:11" x14ac:dyDescent="0.2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</row>
    <row r="14" spans="1:11" x14ac:dyDescent="0.2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11" x14ac:dyDescent="0.2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1:11" x14ac:dyDescent="0.2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</row>
    <row r="17" spans="1:11" x14ac:dyDescent="0.2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</row>
    <row r="18" spans="1:11" x14ac:dyDescent="0.2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</row>
    <row r="19" spans="1:11" x14ac:dyDescent="0.2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</row>
    <row r="20" spans="1:11" x14ac:dyDescent="0.2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</row>
    <row r="21" spans="1:11" x14ac:dyDescent="0.2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</row>
    <row r="22" spans="1:11" x14ac:dyDescent="0.2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11" x14ac:dyDescent="0.2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</row>
    <row r="24" spans="1:11" x14ac:dyDescent="0.2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1" x14ac:dyDescent="0.2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</row>
    <row r="26" spans="1:11" x14ac:dyDescent="0.2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</row>
    <row r="27" spans="1:11" x14ac:dyDescent="0.2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</row>
    <row r="28" spans="1:11" x14ac:dyDescent="0.2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</row>
    <row r="29" spans="1:11" x14ac:dyDescent="0.2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</row>
    <row r="30" spans="1:11" x14ac:dyDescent="0.2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</row>
    <row r="31" spans="1:11" x14ac:dyDescent="0.2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</row>
    <row r="32" spans="1:11" x14ac:dyDescent="0.2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</row>
    <row r="33" spans="1:13" x14ac:dyDescent="0.2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</row>
    <row r="34" spans="1:13" x14ac:dyDescent="0.2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</row>
    <row r="35" spans="1:13" x14ac:dyDescent="0.2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</row>
    <row r="36" spans="1:13" x14ac:dyDescent="0.2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M36" t="s">
        <v>17</v>
      </c>
    </row>
    <row r="37" spans="1:13" x14ac:dyDescent="0.2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</row>
    <row r="38" spans="1:13" x14ac:dyDescent="0.2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</row>
    <row r="39" spans="1:13" x14ac:dyDescent="0.2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</row>
    <row r="40" spans="1:13" x14ac:dyDescent="0.2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</row>
    <row r="41" spans="1:13" x14ac:dyDescent="0.2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</row>
    <row r="42" spans="1:13" x14ac:dyDescent="0.2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</row>
    <row r="43" spans="1:13" x14ac:dyDescent="0.2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</row>
    <row r="44" spans="1:13" x14ac:dyDescent="0.2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</row>
    <row r="45" spans="1:13" x14ac:dyDescent="0.2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</row>
    <row r="46" spans="1:13" x14ac:dyDescent="0.2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</row>
    <row r="47" spans="1:13" x14ac:dyDescent="0.2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</row>
    <row r="48" spans="1:13" x14ac:dyDescent="0.2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1:11" x14ac:dyDescent="0.2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1:11" x14ac:dyDescent="0.2">
      <c r="A50" s="221"/>
      <c r="B50" s="221"/>
      <c r="C50" s="221"/>
      <c r="D50" s="221"/>
      <c r="E50" s="221"/>
      <c r="F50" s="221"/>
      <c r="G50" s="221"/>
      <c r="H50" s="221"/>
      <c r="I50" s="221"/>
      <c r="J50" s="221"/>
      <c r="K50" s="221"/>
    </row>
    <row r="51" spans="1:11" x14ac:dyDescent="0.2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221"/>
    </row>
    <row r="52" spans="1:11" x14ac:dyDescent="0.2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</row>
    <row r="53" spans="1:11" x14ac:dyDescent="0.2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</row>
    <row r="54" spans="1:11" x14ac:dyDescent="0.2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</row>
    <row r="55" spans="1:11" x14ac:dyDescent="0.2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</row>
    <row r="56" spans="1:11" x14ac:dyDescent="0.2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</row>
    <row r="57" spans="1:11" x14ac:dyDescent="0.2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</row>
    <row r="58" spans="1:11" x14ac:dyDescent="0.2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</row>
    <row r="59" spans="1:11" x14ac:dyDescent="0.2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</row>
    <row r="60" spans="1:11" x14ac:dyDescent="0.2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</row>
    <row r="61" spans="1:11" x14ac:dyDescent="0.2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</row>
    <row r="62" spans="1:11" x14ac:dyDescent="0.2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</row>
  </sheetData>
  <mergeCells count="1">
    <mergeCell ref="A1:K62"/>
  </mergeCells>
  <pageMargins left="0" right="0" top="0" bottom="0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FC7F7-C37D-427C-B764-25FA19010301}">
  <dimension ref="A1:M62"/>
  <sheetViews>
    <sheetView view="pageBreakPreview" zoomScale="60" zoomScaleNormal="100" workbookViewId="0">
      <selection sqref="A1:K62"/>
    </sheetView>
  </sheetViews>
  <sheetFormatPr defaultRowHeight="12.75" x14ac:dyDescent="0.2"/>
  <sheetData>
    <row r="1" spans="1:11" x14ac:dyDescent="0.2">
      <c r="A1" s="220" t="s">
        <v>80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x14ac:dyDescent="0.2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x14ac:dyDescent="0.2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x14ac:dyDescent="0.2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x14ac:dyDescent="0.2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1" x14ac:dyDescent="0.2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</row>
    <row r="7" spans="1:11" x14ac:dyDescent="0.2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</row>
    <row r="8" spans="1:11" x14ac:dyDescent="0.2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</row>
    <row r="9" spans="1:11" x14ac:dyDescent="0.2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</row>
    <row r="10" spans="1:11" x14ac:dyDescent="0.2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11" x14ac:dyDescent="0.2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</row>
    <row r="12" spans="1:11" x14ac:dyDescent="0.2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</row>
    <row r="13" spans="1:11" x14ac:dyDescent="0.2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</row>
    <row r="14" spans="1:11" x14ac:dyDescent="0.2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11" x14ac:dyDescent="0.2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1:11" x14ac:dyDescent="0.2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</row>
    <row r="17" spans="1:11" x14ac:dyDescent="0.2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</row>
    <row r="18" spans="1:11" x14ac:dyDescent="0.2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</row>
    <row r="19" spans="1:11" x14ac:dyDescent="0.2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</row>
    <row r="20" spans="1:11" x14ac:dyDescent="0.2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</row>
    <row r="21" spans="1:11" x14ac:dyDescent="0.2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</row>
    <row r="22" spans="1:11" x14ac:dyDescent="0.2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11" x14ac:dyDescent="0.2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</row>
    <row r="24" spans="1:11" x14ac:dyDescent="0.2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1" x14ac:dyDescent="0.2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</row>
    <row r="26" spans="1:11" x14ac:dyDescent="0.2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</row>
    <row r="27" spans="1:11" x14ac:dyDescent="0.2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</row>
    <row r="28" spans="1:11" x14ac:dyDescent="0.2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</row>
    <row r="29" spans="1:11" x14ac:dyDescent="0.2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</row>
    <row r="30" spans="1:11" x14ac:dyDescent="0.2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</row>
    <row r="31" spans="1:11" x14ac:dyDescent="0.2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</row>
    <row r="32" spans="1:11" x14ac:dyDescent="0.2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</row>
    <row r="33" spans="1:13" x14ac:dyDescent="0.2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</row>
    <row r="34" spans="1:13" x14ac:dyDescent="0.2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</row>
    <row r="35" spans="1:13" x14ac:dyDescent="0.2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</row>
    <row r="36" spans="1:13" x14ac:dyDescent="0.2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M36" t="s">
        <v>17</v>
      </c>
    </row>
    <row r="37" spans="1:13" x14ac:dyDescent="0.2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</row>
    <row r="38" spans="1:13" x14ac:dyDescent="0.2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</row>
    <row r="39" spans="1:13" x14ac:dyDescent="0.2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</row>
    <row r="40" spans="1:13" x14ac:dyDescent="0.2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</row>
    <row r="41" spans="1:13" x14ac:dyDescent="0.2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</row>
    <row r="42" spans="1:13" x14ac:dyDescent="0.2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</row>
    <row r="43" spans="1:13" x14ac:dyDescent="0.2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</row>
    <row r="44" spans="1:13" x14ac:dyDescent="0.2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</row>
    <row r="45" spans="1:13" x14ac:dyDescent="0.2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</row>
    <row r="46" spans="1:13" x14ac:dyDescent="0.2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</row>
    <row r="47" spans="1:13" x14ac:dyDescent="0.2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</row>
    <row r="48" spans="1:13" x14ac:dyDescent="0.2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1:11" x14ac:dyDescent="0.2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1:11" x14ac:dyDescent="0.2">
      <c r="A50" s="221"/>
      <c r="B50" s="221"/>
      <c r="C50" s="221"/>
      <c r="D50" s="221"/>
      <c r="E50" s="221"/>
      <c r="F50" s="221"/>
      <c r="G50" s="221"/>
      <c r="H50" s="221"/>
      <c r="I50" s="221"/>
      <c r="J50" s="221"/>
      <c r="K50" s="221"/>
    </row>
    <row r="51" spans="1:11" x14ac:dyDescent="0.2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221"/>
    </row>
    <row r="52" spans="1:11" x14ac:dyDescent="0.2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</row>
    <row r="53" spans="1:11" x14ac:dyDescent="0.2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</row>
    <row r="54" spans="1:11" x14ac:dyDescent="0.2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</row>
    <row r="55" spans="1:11" x14ac:dyDescent="0.2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</row>
    <row r="56" spans="1:11" x14ac:dyDescent="0.2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</row>
    <row r="57" spans="1:11" x14ac:dyDescent="0.2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</row>
    <row r="58" spans="1:11" x14ac:dyDescent="0.2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</row>
    <row r="59" spans="1:11" x14ac:dyDescent="0.2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</row>
    <row r="60" spans="1:11" x14ac:dyDescent="0.2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</row>
    <row r="61" spans="1:11" x14ac:dyDescent="0.2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</row>
    <row r="62" spans="1:11" x14ac:dyDescent="0.2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</row>
  </sheetData>
  <mergeCells count="1">
    <mergeCell ref="A1:K62"/>
  </mergeCells>
  <pageMargins left="0" right="0" top="0" bottom="0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PURCHASE ORDER</vt:lpstr>
      <vt:lpstr>State Tax Exemption</vt:lpstr>
      <vt:lpstr>501(c) 3 Fedral Tax Exemption</vt:lpstr>
      <vt:lpstr>Copy of Sales Receipt</vt:lpstr>
      <vt:lpstr>'501(c) 3 Fedral Tax Exemption'!Print_Area</vt:lpstr>
      <vt:lpstr>'Copy of Sales Receipt'!Print_Area</vt:lpstr>
      <vt:lpstr>'PURCHASE ORDER'!Print_Area</vt:lpstr>
      <vt:lpstr>'State Tax Exemption'!Print_Area</vt:lpstr>
    </vt:vector>
  </TitlesOfParts>
  <Company>Mattel,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Mattel, Inc.</dc:creator>
  <cp:lastModifiedBy>Stupplebeen, Dena</cp:lastModifiedBy>
  <cp:lastPrinted>2022-03-16T22:45:00Z</cp:lastPrinted>
  <dcterms:created xsi:type="dcterms:W3CDTF">2008-04-28T20:16:57Z</dcterms:created>
  <dcterms:modified xsi:type="dcterms:W3CDTF">2022-07-27T21:43:10Z</dcterms:modified>
</cp:coreProperties>
</file>