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orningstaronline-my.sharepoint.com/personal/shani_jayamanne_morningstar_com/Documents/Work/Individual Investor/Editorial articles/"/>
    </mc:Choice>
  </mc:AlternateContent>
  <xr:revisionPtr revIDLastSave="76" documentId="8_{10C6CAE4-143E-48B2-9DE1-0730E3D4C73A}" xr6:coauthVersionLast="47" xr6:coauthVersionMax="47" xr10:uidLastSave="{BA9B657B-C3BD-4817-ACED-3ECF7B4A8D90}"/>
  <bookViews>
    <workbookView xWindow="-110" yWindow="-110" windowWidth="19420" windowHeight="11500" firstSheet="1" activeTab="1" xr2:uid="{4F580A57-81E4-45A1-A65C-FE8FBAFBB43E}"/>
  </bookViews>
  <sheets>
    <sheet name="Calculator" sheetId="20" r:id="rId1"/>
    <sheet name="Net worth spreadsheet" sheetId="2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1" l="1"/>
  <c r="F9" i="21"/>
  <c r="F10" i="21"/>
  <c r="C11" i="21"/>
  <c r="D11" i="21"/>
  <c r="E11" i="21"/>
  <c r="F14" i="21"/>
  <c r="F15" i="21"/>
  <c r="F16" i="21"/>
  <c r="F17" i="21"/>
  <c r="C18" i="21"/>
  <c r="D18" i="21"/>
  <c r="E18" i="21"/>
  <c r="E38" i="21"/>
  <c r="D38" i="21"/>
  <c r="C38" i="21"/>
  <c r="F36" i="21"/>
  <c r="F35" i="21"/>
  <c r="F34" i="21"/>
  <c r="F33" i="21"/>
  <c r="F28" i="21"/>
  <c r="E28" i="21"/>
  <c r="D28" i="21"/>
  <c r="C28" i="21"/>
  <c r="F27" i="21"/>
  <c r="E24" i="21"/>
  <c r="D24" i="21"/>
  <c r="C24" i="21"/>
  <c r="F23" i="21"/>
  <c r="F22" i="21"/>
  <c r="F21" i="21"/>
  <c r="B19" i="20"/>
  <c r="B21" i="20" s="1"/>
  <c r="B26" i="20" s="1"/>
  <c r="B22" i="20"/>
  <c r="B25" i="20" s="1"/>
  <c r="H17" i="20"/>
  <c r="E17" i="20"/>
  <c r="H16" i="20"/>
  <c r="E16" i="20"/>
  <c r="H15" i="20"/>
  <c r="E15" i="20"/>
  <c r="H14" i="20"/>
  <c r="E14" i="20"/>
  <c r="H9" i="20"/>
  <c r="E9" i="20"/>
  <c r="F38" i="21" l="1"/>
  <c r="F24" i="21"/>
  <c r="F11" i="21"/>
  <c r="E30" i="21"/>
  <c r="F18" i="21"/>
  <c r="F30" i="21" s="1"/>
  <c r="C30" i="21"/>
  <c r="D30" i="21"/>
  <c r="H22" i="20"/>
  <c r="G25" i="20" s="1"/>
  <c r="E22" i="20"/>
  <c r="D25" i="20" s="1"/>
  <c r="F40"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tc={E249B7CF-F114-47CE-879E-035E605B70E7}</author>
    <author>tc={941E9AD4-46DA-46F9-8013-11E672ACAEF0}</author>
    <author>tc={492AACB3-2776-4B3D-BC35-20999AB6F179}</author>
    <author>tc={7F12E94D-F131-448C-8960-AD36A13BD940}</author>
    <author>tc={120BD75B-51C1-4D11-9BAB-324A47193C38}</author>
    <author>tc={ACFC290A-FF77-4DA4-8655-ED8EDC138F13}</author>
    <author>tc={3C70C26A-2834-4E0A-95F7-02324856D0F3}</author>
    <author>tc={5AF7870F-FFB6-4D56-9E08-5F38E4AA4FF4}</author>
    <author>tc={61282DD1-4E3A-45EB-A6D0-857DBA2B4ED2}</author>
  </authors>
  <commentList>
    <comment ref="A6" authorId="0" shapeId="0" xr:uid="{E249B7CF-F114-47CE-879E-035E605B70E7}">
      <text>
        <t>[Threaded comment]
Your version of Excel allows you to read this threaded comment; however, any edits to it will get removed if the file is opened in a newer version of Excel. Learn more: https://go.microsoft.com/fwlink/?linkid=870924
Comment:
    Enter your superannuation balance here</t>
      </text>
    </comment>
    <comment ref="A7" authorId="1" shapeId="0" xr:uid="{941E9AD4-46DA-46F9-8013-11E672ACAEF0}">
      <text>
        <t>[Threaded comment]
Your version of Excel allows you to read this threaded comment; however, any edits to it will get removed if the file is opened in a newer version of Excel. Learn more: https://go.microsoft.com/fwlink/?linkid=870924
Comment:
    The figures used in the default example are taken from Super Guide. It is based on a RiceWarner study and the 'mid' figures are used. https://www.superguide.com.au/smsfs/smsf-setup-and-running-costs</t>
      </text>
    </comment>
    <comment ref="C7" authorId="2" shapeId="0" xr:uid="{492AACB3-2776-4B3D-BC35-20999AB6F179}">
      <text>
        <t>[Threaded comment]
Your version of Excel allows you to read this threaded comment; however, any edits to it will get removed if the file is opened in a newer version of Excel. Learn more: https://go.microsoft.com/fwlink/?linkid=870924
Comment:
    AustralianSuper Balanced (at 2024) has been used as the default example in this calculator. It is the largest fund in Australia. You are able to find the breakdown of fees for your relevant super fund in their Product Disclosure Statement (PDS).</t>
      </text>
    </comment>
    <comment ref="F7" authorId="3" shapeId="0" xr:uid="{7F12E94D-F131-448C-8960-AD36A13BD940}">
      <text>
        <t>[Threaded comment]
Your version of Excel allows you to read this threaded comment; however, any edits to it will get removed if the file is opened in a newer version of Excel. Learn more: https://go.microsoft.com/fwlink/?linkid=870924
Comment:
    The average MySuper fee has been used as the default fee in this calculator (2023).</t>
      </text>
    </comment>
    <comment ref="B8" authorId="4" shapeId="0" xr:uid="{120BD75B-51C1-4D11-9BAB-324A47193C38}">
      <text>
        <t xml:space="preserve">[Threaded comment]
Your version of Excel allows you to read this threaded comment; however, any edits to it will get removed if the file is opened in a newer version of Excel. Learn more: https://go.microsoft.com/fwlink/?linkid=870924
Comment:
    Adjust any costs in this column (in green)
</t>
      </text>
    </comment>
    <comment ref="D8" authorId="5" shapeId="0" xr:uid="{ACFC290A-FF77-4DA4-8655-ED8EDC138F13}">
      <text>
        <t>[Threaded comment]
Your version of Excel allows you to read this threaded comment; however, any edits to it will get removed if the file is opened in a newer version of Excel. Learn more: https://go.microsoft.com/fwlink/?linkid=870924
Comment:
    Adjust any costs in this column (in green)</t>
      </text>
    </comment>
    <comment ref="G8" authorId="6" shapeId="0" xr:uid="{3C70C26A-2834-4E0A-95F7-02324856D0F3}">
      <text>
        <t xml:space="preserve">[Threaded comment]
Your version of Excel allows you to read this threaded comment; however, any edits to it will get removed if the file is opened in a newer version of Excel. Learn more: https://go.microsoft.com/fwlink/?linkid=870924
Comment:
    Adjust any costs in this column (in green)
</t>
      </text>
    </comment>
    <comment ref="E15" authorId="7" shapeId="0" xr:uid="{5AF7870F-FFB6-4D56-9E08-5F38E4AA4FF4}">
      <text>
        <t xml:space="preserve">[Threaded comment]
Your version of Excel allows you to read this threaded comment; however, any edits to it will get removed if the file is opened in a newer version of Excel. Learn more: https://go.microsoft.com/fwlink/?linkid=870924
Comment:
    If you are using AustralianSuper Balanced as a comparison, if this fee is above $350, manually adjust this to $350 as the asset based fee is capped. </t>
      </text>
    </comment>
    <comment ref="A19" authorId="8" shapeId="0" xr:uid="{61282DD1-4E3A-45EB-A6D0-857DBA2B4ED2}">
      <text>
        <t>[Threaded comment]
Your version of Excel allows you to read this threaded comment; however, any edits to it will get removed if the file is opened in a newer version of Excel. Learn more: https://go.microsoft.com/fwlink/?linkid=870924
Comment:
    Add any investment fees from ETFs/managed funds here. If you have multiple ETFs/managed funds, you can use the calculator in sheet 2.</t>
      </text>
    </comment>
  </commentList>
</comments>
</file>

<file path=xl/sharedStrings.xml><?xml version="1.0" encoding="utf-8"?>
<sst xmlns="http://schemas.openxmlformats.org/spreadsheetml/2006/main" count="83" uniqueCount="60">
  <si>
    <t>Newsletter sign-up</t>
  </si>
  <si>
    <t>Superannuation balance</t>
  </si>
  <si>
    <t>SMSF</t>
  </si>
  <si>
    <t>INDUSTRY FUND</t>
  </si>
  <si>
    <t>RETAIL FUND</t>
  </si>
  <si>
    <t>Set up fees</t>
  </si>
  <si>
    <t>Cost</t>
  </si>
  <si>
    <t>Real cost</t>
  </si>
  <si>
    <t>SMSF set up</t>
  </si>
  <si>
    <t>Account set-up</t>
  </si>
  <si>
    <t>ASIC fee</t>
  </si>
  <si>
    <t>Service provider fee</t>
  </si>
  <si>
    <t>Ongoing fees (in accumulation)</t>
  </si>
  <si>
    <t>Annual ASIC fee (special purpose company)</t>
  </si>
  <si>
    <t>Administration fee (flat)</t>
  </si>
  <si>
    <t>ATO supervisory levy</t>
  </si>
  <si>
    <t>Administration fee (asset based)</t>
  </si>
  <si>
    <t>Audit fee</t>
  </si>
  <si>
    <t>Investment fees</t>
  </si>
  <si>
    <t>Financial statement and tax return</t>
  </si>
  <si>
    <t>Transaction costs</t>
  </si>
  <si>
    <t>Actuarial certificate</t>
  </si>
  <si>
    <t>Brokerage fees (p.a.)</t>
  </si>
  <si>
    <t>Total first year (including establishment)</t>
  </si>
  <si>
    <t>Total ongoing (accumulation)</t>
  </si>
  <si>
    <t>Total ongoing</t>
  </si>
  <si>
    <t>Effective percentage based fee (% p.a.)</t>
  </si>
  <si>
    <t>Ongoing</t>
  </si>
  <si>
    <t>First year</t>
  </si>
  <si>
    <t>Total</t>
  </si>
  <si>
    <t>Joint</t>
  </si>
  <si>
    <t>Assets</t>
  </si>
  <si>
    <t>Cash</t>
  </si>
  <si>
    <t>Transactions account</t>
  </si>
  <si>
    <t>Savings account</t>
  </si>
  <si>
    <t>Offset account</t>
  </si>
  <si>
    <t>Investments (Taxable)</t>
  </si>
  <si>
    <t xml:space="preserve">Brokerage account </t>
  </si>
  <si>
    <t>Managed Funds</t>
  </si>
  <si>
    <t>Company Stock</t>
  </si>
  <si>
    <t>Investment Property</t>
  </si>
  <si>
    <t>Property</t>
  </si>
  <si>
    <t>Primary Residence</t>
  </si>
  <si>
    <t>Cars</t>
  </si>
  <si>
    <t>Antiques</t>
  </si>
  <si>
    <t>Retirement</t>
  </si>
  <si>
    <t>Superannuation</t>
  </si>
  <si>
    <t>Total Assets</t>
  </si>
  <si>
    <t>Liabilities</t>
  </si>
  <si>
    <t>Mortgage (Primary Residence)</t>
  </si>
  <si>
    <t>Mortgage (Investment Property)</t>
  </si>
  <si>
    <t>Student loans</t>
  </si>
  <si>
    <t>Credit cards</t>
  </si>
  <si>
    <t>Total Liabilities</t>
  </si>
  <si>
    <t>Net worth</t>
  </si>
  <si>
    <t>Other Assets</t>
  </si>
  <si>
    <t xml:space="preserve">Life Insurance Policy </t>
  </si>
  <si>
    <t>Unvested Company Stock</t>
  </si>
  <si>
    <t>Individual 1</t>
  </si>
  <si>
    <t>Individual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</si>
</sst>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44" formatCode="_-&quot;$&quot;* #,##0.00_-;\-&quot;$&quot;* #,##0.00_-;_-&quot;$&quot;* &quot;-&quot;??_-;_-@_-"/>
  </numFmts>
  <fonts count="14" x14ac:knownFonts="1">
    <font>
      <sz val="11"/>
      <color theme="1"/>
      <name val="Calibri"/>
      <family val="2"/>
      <scheme val="minor"/>
    </font>
    <font>
      <sz val="11"/>
      <color theme="1"/>
      <name val="Calibri"/>
      <family val="2"/>
      <scheme val="minor"/>
    </font>
    <font>
      <u/>
      <sz val="11"/>
      <color theme="10"/>
      <name val="Calibri"/>
      <family val="2"/>
      <scheme val="minor"/>
    </font>
    <font>
      <sz val="16"/>
      <color theme="1"/>
      <name val="Morningstar 1"/>
      <family val="2"/>
    </font>
    <font>
      <b/>
      <u/>
      <sz val="16"/>
      <color theme="0"/>
      <name val="Morningstar 1"/>
      <family val="2"/>
    </font>
    <font>
      <b/>
      <sz val="11"/>
      <color theme="1"/>
      <name val="Morningstar 1"/>
      <family val="2"/>
    </font>
    <font>
      <sz val="11"/>
      <color theme="1"/>
      <name val="Morningstar 1"/>
      <family val="2"/>
    </font>
    <font>
      <b/>
      <u/>
      <sz val="20"/>
      <color theme="1"/>
      <name val="Morningstar 1"/>
      <family val="2"/>
    </font>
    <font>
      <i/>
      <u/>
      <sz val="11"/>
      <color theme="1"/>
      <name val="Morningstar 1"/>
      <family val="2"/>
    </font>
    <font>
      <i/>
      <sz val="11"/>
      <color theme="1"/>
      <name val="Morningstar 1"/>
      <family val="2"/>
    </font>
    <font>
      <b/>
      <sz val="14"/>
      <color theme="1"/>
      <name val="Morningstar 1"/>
      <family val="2"/>
    </font>
    <font>
      <b/>
      <u/>
      <sz val="11"/>
      <color theme="1"/>
      <name val="Morningstar 1"/>
      <family val="2"/>
    </font>
    <font>
      <sz val="11"/>
      <color rgb="FFFF0000"/>
      <name val="Morningstar 1"/>
      <family val="2"/>
    </font>
    <font>
      <b/>
      <sz val="11"/>
      <color rgb="FFFF0000"/>
      <name val="Morningstar 1"/>
      <family val="2"/>
    </font>
  </fonts>
  <fills count="6">
    <fill>
      <patternFill patternType="none"/>
    </fill>
    <fill>
      <patternFill patternType="gray125"/>
    </fill>
    <fill>
      <patternFill patternType="solid">
        <fgColor rgb="FFC0000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73">
    <xf numFmtId="0" fontId="0" fillId="0" borderId="0" xfId="0"/>
    <xf numFmtId="0" fontId="3" fillId="0" borderId="0" xfId="0" applyFont="1"/>
    <xf numFmtId="0" fontId="3" fillId="0" borderId="0" xfId="0" applyFont="1" applyAlignment="1">
      <alignment horizontal="center" vertical="center"/>
    </xf>
    <xf numFmtId="0" fontId="6" fillId="0" borderId="0" xfId="0" applyFont="1"/>
    <xf numFmtId="0" fontId="8" fillId="4" borderId="5" xfId="0" applyFont="1" applyFill="1" applyBorder="1"/>
    <xf numFmtId="0" fontId="5" fillId="4" borderId="6" xfId="0" applyFont="1" applyFill="1" applyBorder="1"/>
    <xf numFmtId="0" fontId="5" fillId="4" borderId="0" xfId="0" applyFont="1" applyFill="1"/>
    <xf numFmtId="6" fontId="5" fillId="4" borderId="0" xfId="0" applyNumberFormat="1" applyFont="1" applyFill="1"/>
    <xf numFmtId="0" fontId="6" fillId="4" borderId="5" xfId="0" applyFont="1" applyFill="1" applyBorder="1"/>
    <xf numFmtId="6" fontId="6" fillId="3" borderId="7" xfId="0" applyNumberFormat="1" applyFont="1" applyFill="1" applyBorder="1"/>
    <xf numFmtId="44" fontId="6" fillId="3" borderId="5" xfId="3" applyFont="1" applyFill="1" applyBorder="1"/>
    <xf numFmtId="44" fontId="6" fillId="4" borderId="0" xfId="3" applyFont="1" applyFill="1" applyBorder="1"/>
    <xf numFmtId="44" fontId="6" fillId="4" borderId="6" xfId="3" applyFont="1" applyFill="1" applyBorder="1"/>
    <xf numFmtId="0" fontId="6" fillId="4" borderId="0" xfId="0" applyFont="1" applyFill="1"/>
    <xf numFmtId="0" fontId="6" fillId="4" borderId="6" xfId="0" applyFont="1" applyFill="1" applyBorder="1"/>
    <xf numFmtId="6" fontId="6" fillId="3" borderId="5" xfId="0" applyNumberFormat="1" applyFont="1" applyFill="1" applyBorder="1"/>
    <xf numFmtId="6" fontId="6" fillId="4" borderId="5" xfId="0" applyNumberFormat="1" applyFont="1" applyFill="1" applyBorder="1"/>
    <xf numFmtId="6" fontId="6" fillId="4" borderId="7" xfId="0" applyNumberFormat="1" applyFont="1" applyFill="1" applyBorder="1"/>
    <xf numFmtId="10" fontId="6" fillId="3" borderId="5" xfId="0" applyNumberFormat="1" applyFont="1" applyFill="1" applyBorder="1"/>
    <xf numFmtId="8" fontId="6" fillId="4" borderId="5" xfId="0" applyNumberFormat="1" applyFont="1" applyFill="1" applyBorder="1"/>
    <xf numFmtId="8" fontId="6" fillId="4" borderId="7" xfId="0" applyNumberFormat="1" applyFont="1" applyFill="1" applyBorder="1"/>
    <xf numFmtId="44" fontId="6" fillId="4" borderId="7" xfId="3" applyFont="1" applyFill="1" applyBorder="1"/>
    <xf numFmtId="0" fontId="9" fillId="4" borderId="5" xfId="0" applyFont="1" applyFill="1" applyBorder="1"/>
    <xf numFmtId="6" fontId="9" fillId="4" borderId="7" xfId="0" applyNumberFormat="1" applyFont="1" applyFill="1" applyBorder="1"/>
    <xf numFmtId="0" fontId="5" fillId="4" borderId="5" xfId="0" applyFont="1" applyFill="1" applyBorder="1"/>
    <xf numFmtId="6" fontId="5" fillId="4" borderId="7" xfId="0" applyNumberFormat="1" applyFont="1" applyFill="1" applyBorder="1"/>
    <xf numFmtId="44" fontId="5" fillId="4" borderId="6" xfId="3" applyFont="1" applyFill="1" applyBorder="1"/>
    <xf numFmtId="10" fontId="5" fillId="5" borderId="1" xfId="1" applyNumberFormat="1" applyFont="1" applyFill="1" applyBorder="1"/>
    <xf numFmtId="0" fontId="9" fillId="4" borderId="8" xfId="0" applyFont="1" applyFill="1" applyBorder="1"/>
    <xf numFmtId="10" fontId="9" fillId="4" borderId="9" xfId="1" applyNumberFormat="1" applyFont="1" applyFill="1" applyBorder="1"/>
    <xf numFmtId="0" fontId="6" fillId="4" borderId="8" xfId="0" applyFont="1" applyFill="1" applyBorder="1"/>
    <xf numFmtId="0" fontId="6" fillId="4" borderId="10" xfId="0" applyFont="1" applyFill="1" applyBorder="1"/>
    <xf numFmtId="0" fontId="6" fillId="4" borderId="9" xfId="0" applyFont="1" applyFill="1" applyBorder="1"/>
    <xf numFmtId="0" fontId="8" fillId="4" borderId="0" xfId="0" applyFont="1" applyFill="1"/>
    <xf numFmtId="6" fontId="5" fillId="4" borderId="6" xfId="0" applyNumberFormat="1" applyFont="1" applyFill="1" applyBorder="1"/>
    <xf numFmtId="0" fontId="5" fillId="0" borderId="4" xfId="0" applyFont="1" applyBorder="1"/>
    <xf numFmtId="0" fontId="5" fillId="0" borderId="3" xfId="0" applyFont="1" applyBorder="1"/>
    <xf numFmtId="0" fontId="5" fillId="0" borderId="5" xfId="0" applyFont="1" applyBorder="1"/>
    <xf numFmtId="0" fontId="6" fillId="0" borderId="6" xfId="0" applyFont="1" applyBorder="1"/>
    <xf numFmtId="44" fontId="6" fillId="0" borderId="0" xfId="3" applyFont="1" applyBorder="1"/>
    <xf numFmtId="44" fontId="6" fillId="0" borderId="6" xfId="3" applyFont="1" applyBorder="1"/>
    <xf numFmtId="0" fontId="5" fillId="0" borderId="6" xfId="0" applyFont="1" applyBorder="1"/>
    <xf numFmtId="44" fontId="5" fillId="0" borderId="0" xfId="3" applyFont="1" applyBorder="1"/>
    <xf numFmtId="44" fontId="5" fillId="0" borderId="6" xfId="3" applyFont="1" applyBorder="1"/>
    <xf numFmtId="0" fontId="5" fillId="0" borderId="0" xfId="0" applyFont="1"/>
    <xf numFmtId="44" fontId="12" fillId="0" borderId="6" xfId="3" applyFont="1" applyBorder="1"/>
    <xf numFmtId="44" fontId="13" fillId="0" borderId="0" xfId="3" applyFont="1" applyBorder="1"/>
    <xf numFmtId="44" fontId="13" fillId="0" borderId="6" xfId="3" applyFont="1" applyBorder="1"/>
    <xf numFmtId="0" fontId="6" fillId="0" borderId="5" xfId="0" applyFont="1" applyBorder="1"/>
    <xf numFmtId="6" fontId="6" fillId="0" borderId="0" xfId="0" applyNumberFormat="1" applyFont="1"/>
    <xf numFmtId="0" fontId="6" fillId="0" borderId="8" xfId="0" applyFont="1" applyBorder="1"/>
    <xf numFmtId="6" fontId="6" fillId="0" borderId="10" xfId="0" applyNumberFormat="1" applyFont="1" applyBorder="1"/>
    <xf numFmtId="0" fontId="6" fillId="0" borderId="10" xfId="0" applyFont="1" applyBorder="1"/>
    <xf numFmtId="0" fontId="6" fillId="0" borderId="9" xfId="0" applyFont="1" applyBorder="1"/>
    <xf numFmtId="44" fontId="6" fillId="5" borderId="6" xfId="3" applyFont="1" applyFill="1" applyBorder="1"/>
    <xf numFmtId="0" fontId="4" fillId="2" borderId="0" xfId="2" applyFont="1" applyFill="1" applyAlignment="1">
      <alignment horizontal="center" vertical="center"/>
    </xf>
    <xf numFmtId="0" fontId="7" fillId="4" borderId="0" xfId="0" applyFont="1" applyFill="1" applyAlignment="1">
      <alignment horizontal="center"/>
    </xf>
    <xf numFmtId="0" fontId="7" fillId="4" borderId="2" xfId="0" applyFont="1" applyFill="1" applyBorder="1" applyAlignment="1">
      <alignment horizontal="center"/>
    </xf>
    <xf numFmtId="0" fontId="7" fillId="4" borderId="4" xfId="0" applyFont="1" applyFill="1" applyBorder="1" applyAlignment="1">
      <alignment horizontal="center"/>
    </xf>
    <xf numFmtId="0" fontId="7" fillId="4" borderId="3" xfId="0" applyFont="1" applyFill="1" applyBorder="1" applyAlignment="1">
      <alignment horizontal="center"/>
    </xf>
    <xf numFmtId="6" fontId="6" fillId="3" borderId="1" xfId="0" applyNumberFormat="1" applyFont="1" applyFill="1" applyBorder="1" applyAlignment="1">
      <alignment horizontal="center"/>
    </xf>
    <xf numFmtId="0" fontId="10" fillId="0" borderId="10" xfId="0" applyFont="1" applyBorder="1" applyAlignment="1">
      <alignment horizontal="center"/>
    </xf>
    <xf numFmtId="0" fontId="5" fillId="0" borderId="5" xfId="0" applyFont="1" applyBorder="1" applyAlignment="1">
      <alignment horizontal="left"/>
    </xf>
    <xf numFmtId="0" fontId="5" fillId="0" borderId="0" xfId="0" applyFont="1" applyAlignment="1">
      <alignment horizontal="left"/>
    </xf>
    <xf numFmtId="0" fontId="5" fillId="0" borderId="6" xfId="0" applyFont="1" applyBorder="1" applyAlignment="1">
      <alignment horizontal="left"/>
    </xf>
    <xf numFmtId="0" fontId="5" fillId="0" borderId="5"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6" fillId="0" borderId="2" xfId="0" applyFont="1" applyBorder="1" applyAlignment="1">
      <alignment horizontal="center"/>
    </xf>
    <xf numFmtId="0" fontId="6" fillId="0" borderId="4" xfId="0" applyFont="1" applyBorder="1" applyAlignment="1">
      <alignment horizontal="center"/>
    </xf>
    <xf numFmtId="0" fontId="11" fillId="0" borderId="5" xfId="0" applyFont="1" applyBorder="1" applyAlignment="1">
      <alignment horizontal="left"/>
    </xf>
    <xf numFmtId="0" fontId="11" fillId="0" borderId="0" xfId="0" applyFont="1" applyAlignment="1">
      <alignment horizontal="left"/>
    </xf>
    <xf numFmtId="0" fontId="11" fillId="0" borderId="6" xfId="0" applyFont="1" applyBorder="1" applyAlignment="1">
      <alignment horizontal="left"/>
    </xf>
  </cellXfs>
  <cellStyles count="4">
    <cellStyle name="Currency" xfId="3" builtinId="4"/>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1846543</xdr:colOff>
      <xdr:row>2</xdr:row>
      <xdr:rowOff>122704</xdr:rowOff>
    </xdr:from>
    <xdr:to>
      <xdr:col>4</xdr:col>
      <xdr:colOff>590550</xdr:colOff>
      <xdr:row>4</xdr:row>
      <xdr:rowOff>180975</xdr:rowOff>
    </xdr:to>
    <xdr:sp macro="" textlink="">
      <xdr:nvSpPr>
        <xdr:cNvPr id="2" name="TextBox 1">
          <a:extLst>
            <a:ext uri="{FF2B5EF4-FFF2-40B4-BE49-F238E27FC236}">
              <a16:creationId xmlns:a16="http://schemas.microsoft.com/office/drawing/2014/main" id="{3DB92E35-3E47-4B47-8C1C-30D47A1F7CB0}"/>
            </a:ext>
          </a:extLst>
        </xdr:cNvPr>
        <xdr:cNvSpPr txBox="1"/>
      </xdr:nvSpPr>
      <xdr:spPr>
        <a:xfrm>
          <a:off x="4713568" y="637054"/>
          <a:ext cx="1553882" cy="572621"/>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solidFill>
                <a:schemeClr val="bg1"/>
              </a:solidFill>
              <a:latin typeface="Morningstar 1" panose="020B0406020202040204" pitchFamily="34" charset="0"/>
            </a:rPr>
            <a:t>Enter your superannuation balance here.</a:t>
          </a:r>
        </a:p>
      </xdr:txBody>
    </xdr:sp>
    <xdr:clientData/>
  </xdr:twoCellAnchor>
  <xdr:twoCellAnchor>
    <xdr:from>
      <xdr:col>2</xdr:col>
      <xdr:colOff>217021</xdr:colOff>
      <xdr:row>3</xdr:row>
      <xdr:rowOff>171450</xdr:rowOff>
    </xdr:from>
    <xdr:to>
      <xdr:col>2</xdr:col>
      <xdr:colOff>1323975</xdr:colOff>
      <xdr:row>5</xdr:row>
      <xdr:rowOff>47625</xdr:rowOff>
    </xdr:to>
    <xdr:cxnSp macro="">
      <xdr:nvCxnSpPr>
        <xdr:cNvPr id="3" name="Straight Arrow Connector 2">
          <a:extLst>
            <a:ext uri="{FF2B5EF4-FFF2-40B4-BE49-F238E27FC236}">
              <a16:creationId xmlns:a16="http://schemas.microsoft.com/office/drawing/2014/main" id="{BBCC7BD8-7F18-445C-8E7F-C7E278A2FA6C}"/>
            </a:ext>
          </a:extLst>
        </xdr:cNvPr>
        <xdr:cNvCxnSpPr/>
      </xdr:nvCxnSpPr>
      <xdr:spPr>
        <a:xfrm flipH="1">
          <a:off x="3084046" y="942975"/>
          <a:ext cx="1106954" cy="3905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133350</xdr:colOff>
      <xdr:row>8</xdr:row>
      <xdr:rowOff>104775</xdr:rowOff>
    </xdr:from>
    <xdr:to>
      <xdr:col>14</xdr:col>
      <xdr:colOff>295275</xdr:colOff>
      <xdr:row>11</xdr:row>
      <xdr:rowOff>133350</xdr:rowOff>
    </xdr:to>
    <xdr:sp macro="" textlink="">
      <xdr:nvSpPr>
        <xdr:cNvPr id="4" name="TextBox 3">
          <a:extLst>
            <a:ext uri="{FF2B5EF4-FFF2-40B4-BE49-F238E27FC236}">
              <a16:creationId xmlns:a16="http://schemas.microsoft.com/office/drawing/2014/main" id="{D5E47BD9-F9E9-404C-8121-0C795A54E639}"/>
            </a:ext>
            <a:ext uri="{147F2762-F138-4A5C-976F-8EAC2B608ADB}">
              <a16:predDERef xmlns:a16="http://schemas.microsoft.com/office/drawing/2014/main" pred="{BBCC7BD8-7F18-445C-8E7F-C7E278A2FA6C}"/>
            </a:ext>
          </a:extLst>
        </xdr:cNvPr>
        <xdr:cNvSpPr txBox="1"/>
      </xdr:nvSpPr>
      <xdr:spPr>
        <a:xfrm>
          <a:off x="10668000" y="2219325"/>
          <a:ext cx="2600325" cy="8001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solidFill>
                <a:schemeClr val="bg1"/>
              </a:solidFill>
              <a:latin typeface="Morningstar 1" panose="020B0406020202040204" pitchFamily="34" charset="0"/>
            </a:rPr>
            <a:t>You're able to adjust any cost (in green boxes) to better reflect the costs</a:t>
          </a:r>
          <a:r>
            <a:rPr lang="en-AU" sz="1100" baseline="0">
              <a:solidFill>
                <a:schemeClr val="bg1"/>
              </a:solidFill>
              <a:latin typeface="Morningstar 1" panose="020B0406020202040204" pitchFamily="34" charset="0"/>
            </a:rPr>
            <a:t> of the funds or services. For industry and retail super funds, you can find these costs in the Product Disclosure Statement (PDS).</a:t>
          </a:r>
          <a:endParaRPr lang="en-AU" sz="1100">
            <a:solidFill>
              <a:schemeClr val="bg1"/>
            </a:solidFill>
            <a:latin typeface="Morningstar 1" panose="020B0406020202040204" pitchFamily="34" charset="0"/>
          </a:endParaRPr>
        </a:p>
      </xdr:txBody>
    </xdr:sp>
    <xdr:clientData/>
  </xdr:twoCellAnchor>
  <xdr:twoCellAnchor>
    <xdr:from>
      <xdr:col>7</xdr:col>
      <xdr:colOff>57150</xdr:colOff>
      <xdr:row>9</xdr:row>
      <xdr:rowOff>114300</xdr:rowOff>
    </xdr:from>
    <xdr:to>
      <xdr:col>10</xdr:col>
      <xdr:colOff>57150</xdr:colOff>
      <xdr:row>13</xdr:row>
      <xdr:rowOff>66675</xdr:rowOff>
    </xdr:to>
    <xdr:cxnSp macro="">
      <xdr:nvCxnSpPr>
        <xdr:cNvPr id="5" name="Straight Arrow Connector 4">
          <a:extLst>
            <a:ext uri="{FF2B5EF4-FFF2-40B4-BE49-F238E27FC236}">
              <a16:creationId xmlns:a16="http://schemas.microsoft.com/office/drawing/2014/main" id="{26289AE4-5204-4FB7-B7C3-E1E7024831E5}"/>
            </a:ext>
          </a:extLst>
        </xdr:cNvPr>
        <xdr:cNvCxnSpPr/>
      </xdr:nvCxnSpPr>
      <xdr:spPr>
        <a:xfrm flipH="1">
          <a:off x="9144000" y="2486025"/>
          <a:ext cx="1962150" cy="9810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38100</xdr:rowOff>
    </xdr:from>
    <xdr:to>
      <xdr:col>0</xdr:col>
      <xdr:colOff>1363465</xdr:colOff>
      <xdr:row>1</xdr:row>
      <xdr:rowOff>143541</xdr:rowOff>
    </xdr:to>
    <xdr:pic>
      <xdr:nvPicPr>
        <xdr:cNvPr id="6" name="Picture 5">
          <a:extLst>
            <a:ext uri="{FF2B5EF4-FFF2-40B4-BE49-F238E27FC236}">
              <a16:creationId xmlns:a16="http://schemas.microsoft.com/office/drawing/2014/main" id="{379E0E63-ED69-41BA-8F61-39E29EFE6198}"/>
            </a:ext>
          </a:extLst>
        </xdr:cNvPr>
        <xdr:cNvPicPr>
          <a:picLocks noChangeAspect="1"/>
        </xdr:cNvPicPr>
      </xdr:nvPicPr>
      <xdr:blipFill>
        <a:blip xmlns:r="http://schemas.openxmlformats.org/officeDocument/2006/relationships" r:embed="rId1"/>
        <a:stretch>
          <a:fillRect/>
        </a:stretch>
      </xdr:blipFill>
      <xdr:spPr>
        <a:xfrm>
          <a:off x="0" y="38100"/>
          <a:ext cx="1360290" cy="365791"/>
        </a:xfrm>
        <a:prstGeom prst="rect">
          <a:avLst/>
        </a:prstGeom>
      </xdr:spPr>
    </xdr:pic>
    <xdr:clientData/>
  </xdr:twoCellAnchor>
  <xdr:twoCellAnchor editAs="oneCell">
    <xdr:from>
      <xdr:col>0</xdr:col>
      <xdr:colOff>73025</xdr:colOff>
      <xdr:row>27</xdr:row>
      <xdr:rowOff>53975</xdr:rowOff>
    </xdr:from>
    <xdr:to>
      <xdr:col>3</xdr:col>
      <xdr:colOff>312897</xdr:colOff>
      <xdr:row>36</xdr:row>
      <xdr:rowOff>164664</xdr:rowOff>
    </xdr:to>
    <xdr:pic>
      <xdr:nvPicPr>
        <xdr:cNvPr id="7" name="Picture 6">
          <a:extLst>
            <a:ext uri="{FF2B5EF4-FFF2-40B4-BE49-F238E27FC236}">
              <a16:creationId xmlns:a16="http://schemas.microsoft.com/office/drawing/2014/main" id="{3DF4E749-C878-4D36-804F-33322D6241B4}"/>
            </a:ext>
          </a:extLst>
        </xdr:cNvPr>
        <xdr:cNvPicPr>
          <a:picLocks noChangeAspect="1"/>
        </xdr:cNvPicPr>
      </xdr:nvPicPr>
      <xdr:blipFill>
        <a:blip xmlns:r="http://schemas.openxmlformats.org/officeDocument/2006/relationships" r:embed="rId2"/>
        <a:stretch>
          <a:fillRect/>
        </a:stretch>
      </xdr:blipFill>
      <xdr:spPr>
        <a:xfrm>
          <a:off x="73025" y="6797675"/>
          <a:ext cx="5497672" cy="2425264"/>
        </a:xfrm>
        <a:prstGeom prst="rect">
          <a:avLst/>
        </a:prstGeom>
      </xdr:spPr>
    </xdr:pic>
    <xdr:clientData/>
  </xdr:twoCellAnchor>
  <xdr:twoCellAnchor>
    <xdr:from>
      <xdr:col>2</xdr:col>
      <xdr:colOff>92075</xdr:colOff>
      <xdr:row>18</xdr:row>
      <xdr:rowOff>152400</xdr:rowOff>
    </xdr:from>
    <xdr:to>
      <xdr:col>9</xdr:col>
      <xdr:colOff>9525</xdr:colOff>
      <xdr:row>18</xdr:row>
      <xdr:rowOff>180975</xdr:rowOff>
    </xdr:to>
    <xdr:cxnSp macro="">
      <xdr:nvCxnSpPr>
        <xdr:cNvPr id="12" name="Straight Arrow Connector 11">
          <a:extLst>
            <a:ext uri="{FF2B5EF4-FFF2-40B4-BE49-F238E27FC236}">
              <a16:creationId xmlns:a16="http://schemas.microsoft.com/office/drawing/2014/main" id="{CC6C9196-FE38-4515-A665-A261F2C1C95D}"/>
            </a:ext>
          </a:extLst>
        </xdr:cNvPr>
        <xdr:cNvCxnSpPr/>
      </xdr:nvCxnSpPr>
      <xdr:spPr>
        <a:xfrm flipH="1" flipV="1">
          <a:off x="2959100" y="4838700"/>
          <a:ext cx="7461250" cy="285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17</xdr:row>
      <xdr:rowOff>219075</xdr:rowOff>
    </xdr:from>
    <xdr:to>
      <xdr:col>13</xdr:col>
      <xdr:colOff>350558</xdr:colOff>
      <xdr:row>20</xdr:row>
      <xdr:rowOff>248398</xdr:rowOff>
    </xdr:to>
    <xdr:sp macro="" textlink="">
      <xdr:nvSpPr>
        <xdr:cNvPr id="17" name="TextBox 16">
          <a:extLst>
            <a:ext uri="{FF2B5EF4-FFF2-40B4-BE49-F238E27FC236}">
              <a16:creationId xmlns:a16="http://schemas.microsoft.com/office/drawing/2014/main" id="{D2D706B2-26B2-47FA-82B4-889028DFD82C}"/>
            </a:ext>
          </a:extLst>
        </xdr:cNvPr>
        <xdr:cNvSpPr txBox="1"/>
      </xdr:nvSpPr>
      <xdr:spPr>
        <a:xfrm>
          <a:off x="10496550" y="4648200"/>
          <a:ext cx="2817533" cy="800848"/>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solidFill>
                <a:schemeClr val="bg1"/>
              </a:solidFill>
              <a:latin typeface="Morningstar 1" panose="020B0406020202040204" pitchFamily="34" charset="0"/>
            </a:rPr>
            <a:t>Add any investment fees from ETFs/managed funds here. If you have multiple ETFs/managed funds, you can use the calculator in sheet 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1543050</xdr:colOff>
      <xdr:row>1</xdr:row>
      <xdr:rowOff>295941</xdr:rowOff>
    </xdr:to>
    <xdr:pic>
      <xdr:nvPicPr>
        <xdr:cNvPr id="2" name="Picture 1">
          <a:extLst>
            <a:ext uri="{FF2B5EF4-FFF2-40B4-BE49-F238E27FC236}">
              <a16:creationId xmlns:a16="http://schemas.microsoft.com/office/drawing/2014/main" id="{1A66AB6E-DF3B-445B-B001-1E7315E36D43}"/>
            </a:ext>
          </a:extLst>
        </xdr:cNvPr>
        <xdr:cNvPicPr>
          <a:picLocks noChangeAspect="1"/>
        </xdr:cNvPicPr>
      </xdr:nvPicPr>
      <xdr:blipFill>
        <a:blip xmlns:r="http://schemas.openxmlformats.org/officeDocument/2006/relationships" r:embed="rId1"/>
        <a:stretch>
          <a:fillRect/>
        </a:stretch>
      </xdr:blipFill>
      <xdr:spPr>
        <a:xfrm>
          <a:off x="0" y="38100"/>
          <a:ext cx="1543050" cy="511841"/>
        </a:xfrm>
        <a:prstGeom prst="rect">
          <a:avLst/>
        </a:prstGeom>
      </xdr:spPr>
    </xdr:pic>
    <xdr:clientData/>
  </xdr:twoCellAnchor>
  <xdr:twoCellAnchor editAs="oneCell">
    <xdr:from>
      <xdr:col>0</xdr:col>
      <xdr:colOff>88900</xdr:colOff>
      <xdr:row>44</xdr:row>
      <xdr:rowOff>101600</xdr:rowOff>
    </xdr:from>
    <xdr:to>
      <xdr:col>4</xdr:col>
      <xdr:colOff>392272</xdr:colOff>
      <xdr:row>57</xdr:row>
      <xdr:rowOff>167839</xdr:rowOff>
    </xdr:to>
    <xdr:pic>
      <xdr:nvPicPr>
        <xdr:cNvPr id="3" name="Picture 2">
          <a:extLst>
            <a:ext uri="{FF2B5EF4-FFF2-40B4-BE49-F238E27FC236}">
              <a16:creationId xmlns:a16="http://schemas.microsoft.com/office/drawing/2014/main" id="{3BFA6B27-D8EB-490C-B52A-58CABECF34A3}"/>
            </a:ext>
          </a:extLst>
        </xdr:cNvPr>
        <xdr:cNvPicPr>
          <a:picLocks noChangeAspect="1"/>
        </xdr:cNvPicPr>
      </xdr:nvPicPr>
      <xdr:blipFill>
        <a:blip xmlns:r="http://schemas.openxmlformats.org/officeDocument/2006/relationships" r:embed="rId2"/>
        <a:stretch>
          <a:fillRect/>
        </a:stretch>
      </xdr:blipFill>
      <xdr:spPr>
        <a:xfrm>
          <a:off x="88900" y="8470900"/>
          <a:ext cx="5497672" cy="2460189"/>
        </a:xfrm>
        <a:prstGeom prst="rect">
          <a:avLst/>
        </a:prstGeom>
      </xdr:spPr>
    </xdr:pic>
    <xdr:clientData/>
  </xdr:twoCellAnchor>
  <xdr:oneCellAnchor>
    <xdr:from>
      <xdr:col>1</xdr:col>
      <xdr:colOff>374650</xdr:colOff>
      <xdr:row>0</xdr:row>
      <xdr:rowOff>184150</xdr:rowOff>
    </xdr:from>
    <xdr:ext cx="2841483" cy="428451"/>
    <xdr:sp macro="" textlink="">
      <xdr:nvSpPr>
        <xdr:cNvPr id="4" name="TextBox 3">
          <a:extLst>
            <a:ext uri="{FF2B5EF4-FFF2-40B4-BE49-F238E27FC236}">
              <a16:creationId xmlns:a16="http://schemas.microsoft.com/office/drawing/2014/main" id="{61CF8342-90DF-BCCF-3A7B-3AC5506508F0}"/>
            </a:ext>
          </a:extLst>
        </xdr:cNvPr>
        <xdr:cNvSpPr txBox="1"/>
      </xdr:nvSpPr>
      <xdr:spPr>
        <a:xfrm>
          <a:off x="2216150" y="184150"/>
          <a:ext cx="2841483" cy="428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Morningstar 1" panose="020B0406020202040204" pitchFamily="34" charset="0"/>
            </a:rPr>
            <a:t>If you are an individual, leave column D and E empty.</a:t>
          </a:r>
        </a:p>
        <a:p>
          <a:r>
            <a:rPr lang="en-US" sz="1100" baseline="0">
              <a:latin typeface="Morningstar 1" panose="020B0406020202040204" pitchFamily="34" charset="0"/>
            </a:rPr>
            <a:t> </a:t>
          </a:r>
          <a:endParaRPr lang="en-US" sz="1100">
            <a:latin typeface="Morningstar 1" panose="020B0406020202040204" pitchFamily="34" charset="0"/>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Shani Jayamanne" id="{A3C6596B-4AAE-46A6-B628-DB0DB6AAA340}" userId="S::Shani.Jayamanne@morningstar.com::4561ca41-e656-4cc6-b9d4-9abed7f4284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 dT="2024-05-15T00:46:01.55" personId="{A3C6596B-4AAE-46A6-B628-DB0DB6AAA340}" id="{E249B7CF-F114-47CE-879E-035E605B70E7}">
    <text>Enter your superannuation balance here</text>
  </threadedComment>
  <threadedComment ref="A7" dT="2024-05-14T23:46:29.17" personId="{A3C6596B-4AAE-46A6-B628-DB0DB6AAA340}" id="{941E9AD4-46DA-46F9-8013-11E672ACAEF0}">
    <text>The figures used in the default example are taken from Super Guide. It is based on a RiceWarner study and the 'mid' figures are used. https://www.superguide.com.au/smsfs/smsf-setup-and-running-costs</text>
  </threadedComment>
  <threadedComment ref="C7" dT="2024-05-14T23:45:43.99" personId="{A3C6596B-4AAE-46A6-B628-DB0DB6AAA340}" id="{492AACB3-2776-4B3D-BC35-20999AB6F179}">
    <text>AustralianSuper Balanced (at 2024) has been used as the default example in this calculator. It is the largest fund in Australia. You are able to find the breakdown of fees for your relevant super fund in their Product Disclosure Statement (PDS).</text>
  </threadedComment>
  <threadedComment ref="F7" dT="2024-05-14T23:45:09.69" personId="{A3C6596B-4AAE-46A6-B628-DB0DB6AAA340}" id="{7F12E94D-F131-448C-8960-AD36A13BD940}">
    <text>The average MySuper fee has been used as the default fee in this calculator (2023).</text>
  </threadedComment>
  <threadedComment ref="B8" dT="2024-05-15T01:07:47.00" personId="{A3C6596B-4AAE-46A6-B628-DB0DB6AAA340}" id="{120BD75B-51C1-4D11-9BAB-324A47193C38}">
    <text xml:space="preserve">Adjust any costs in this column (in green)
</text>
  </threadedComment>
  <threadedComment ref="D8" dT="2024-05-15T01:08:08.87" personId="{A3C6596B-4AAE-46A6-B628-DB0DB6AAA340}" id="{ACFC290A-FF77-4DA4-8655-ED8EDC138F13}">
    <text>Adjust any costs in this column (in green)</text>
  </threadedComment>
  <threadedComment ref="G8" dT="2024-05-15T01:08:14.69" personId="{A3C6596B-4AAE-46A6-B628-DB0DB6AAA340}" id="{3C70C26A-2834-4E0A-95F7-02324856D0F3}">
    <text xml:space="preserve">Adjust any costs in this column (in green)
</text>
  </threadedComment>
  <threadedComment ref="E15" dT="2024-05-15T00:40:25.42" personId="{A3C6596B-4AAE-46A6-B628-DB0DB6AAA340}" id="{5AF7870F-FFB6-4D56-9E08-5F38E4AA4FF4}">
    <text xml:space="preserve">If you are using AustralianSuper Balanced as a comparison, if this fee is above $350, manually adjust this to $350 as the asset based fee is capped. </text>
  </threadedComment>
  <threadedComment ref="A19" dT="2024-05-15T01:22:45.65" personId="{A3C6596B-4AAE-46A6-B628-DB0DB6AAA340}" id="{61282DD1-4E3A-45EB-A6D0-857DBA2B4ED2}">
    <text>Add any investment fees from ETFs/managed funds here. If you have multiple ETFs/managed funds, you can use the calculator in sheet 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morningstar.com.au/newsletters/subscribe?placement=article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morningstar.com.au/newsletters/subscribe?placement=articl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37AD0-BC92-493F-80F7-EDE9530D397F}">
  <dimension ref="A1:H26"/>
  <sheetViews>
    <sheetView showGridLines="0" workbookViewId="0">
      <selection activeCell="Q13" sqref="Q13"/>
    </sheetView>
  </sheetViews>
  <sheetFormatPr defaultColWidth="9.1796875" defaultRowHeight="20.5" x14ac:dyDescent="0.45"/>
  <cols>
    <col min="1" max="1" width="34.453125" style="1" bestFit="1" customWidth="1"/>
    <col min="2" max="2" width="6.54296875" style="1" bestFit="1" customWidth="1"/>
    <col min="3" max="3" width="34.1796875" style="1" bestFit="1" customWidth="1"/>
    <col min="4" max="4" width="6" style="1" bestFit="1" customWidth="1"/>
    <col min="5" max="5" width="8.54296875" style="1" bestFit="1" customWidth="1"/>
    <col min="6" max="6" width="34.1796875" style="1" bestFit="1" customWidth="1"/>
    <col min="7" max="7" width="6" style="1" bestFit="1" customWidth="1"/>
    <col min="8" max="8" width="9.81640625" style="1" bestFit="1" customWidth="1"/>
    <col min="9" max="16384" width="9.1796875" style="1"/>
  </cols>
  <sheetData>
    <row r="1" spans="1:8" x14ac:dyDescent="0.45">
      <c r="B1" s="2"/>
    </row>
    <row r="2" spans="1:8" x14ac:dyDescent="0.45">
      <c r="B2" s="2"/>
    </row>
    <row r="3" spans="1:8" ht="20.25" customHeight="1" x14ac:dyDescent="0.45">
      <c r="A3" s="55" t="s">
        <v>0</v>
      </c>
      <c r="B3"/>
    </row>
    <row r="4" spans="1:8" ht="20.25" customHeight="1" x14ac:dyDescent="0.45">
      <c r="A4" s="55"/>
      <c r="B4"/>
    </row>
    <row r="5" spans="1:8" x14ac:dyDescent="0.45">
      <c r="A5" s="61" t="s">
        <v>1</v>
      </c>
      <c r="B5" s="61"/>
      <c r="C5" s="3"/>
      <c r="D5" s="3"/>
      <c r="E5" s="3"/>
      <c r="F5" s="3"/>
      <c r="G5" s="3"/>
      <c r="H5" s="3"/>
    </row>
    <row r="6" spans="1:8" x14ac:dyDescent="0.45">
      <c r="A6" s="60">
        <v>300000</v>
      </c>
      <c r="B6" s="60"/>
      <c r="C6" s="3"/>
      <c r="D6" s="3"/>
      <c r="E6" s="3"/>
      <c r="F6" s="3"/>
      <c r="G6" s="3"/>
      <c r="H6" s="3"/>
    </row>
    <row r="7" spans="1:8" ht="25" x14ac:dyDescent="0.5">
      <c r="A7" s="56" t="s">
        <v>2</v>
      </c>
      <c r="B7" s="56"/>
      <c r="C7" s="57" t="s">
        <v>3</v>
      </c>
      <c r="D7" s="58"/>
      <c r="E7" s="58"/>
      <c r="F7" s="57" t="s">
        <v>4</v>
      </c>
      <c r="G7" s="58"/>
      <c r="H7" s="59"/>
    </row>
    <row r="8" spans="1:8" x14ac:dyDescent="0.45">
      <c r="A8" s="33" t="s">
        <v>5</v>
      </c>
      <c r="B8" s="6" t="s">
        <v>6</v>
      </c>
      <c r="C8" s="4" t="s">
        <v>5</v>
      </c>
      <c r="D8" s="6" t="s">
        <v>6</v>
      </c>
      <c r="E8" s="7" t="s">
        <v>7</v>
      </c>
      <c r="F8" s="4" t="s">
        <v>5</v>
      </c>
      <c r="G8" s="6" t="s">
        <v>6</v>
      </c>
      <c r="H8" s="5" t="s">
        <v>7</v>
      </c>
    </row>
    <row r="9" spans="1:8" x14ac:dyDescent="0.45">
      <c r="A9" s="8" t="s">
        <v>8</v>
      </c>
      <c r="B9" s="9">
        <v>488</v>
      </c>
      <c r="C9" s="8" t="s">
        <v>9</v>
      </c>
      <c r="D9" s="10">
        <v>0</v>
      </c>
      <c r="E9" s="11">
        <f>D9</f>
        <v>0</v>
      </c>
      <c r="F9" s="8" t="s">
        <v>9</v>
      </c>
      <c r="G9" s="10">
        <v>0</v>
      </c>
      <c r="H9" s="12">
        <f>G9/A6</f>
        <v>0</v>
      </c>
    </row>
    <row r="10" spans="1:8" x14ac:dyDescent="0.45">
      <c r="A10" s="8" t="s">
        <v>10</v>
      </c>
      <c r="B10" s="9">
        <v>507</v>
      </c>
      <c r="C10" s="8"/>
      <c r="D10" s="13"/>
      <c r="E10" s="13"/>
      <c r="F10" s="8"/>
      <c r="G10" s="13"/>
      <c r="H10" s="14"/>
    </row>
    <row r="11" spans="1:8" x14ac:dyDescent="0.45">
      <c r="A11" s="8" t="s">
        <v>11</v>
      </c>
      <c r="B11" s="9">
        <v>895</v>
      </c>
      <c r="C11" s="8"/>
      <c r="D11" s="13"/>
      <c r="E11" s="13"/>
      <c r="F11" s="8"/>
      <c r="G11" s="13"/>
      <c r="H11" s="14"/>
    </row>
    <row r="12" spans="1:8" x14ac:dyDescent="0.45">
      <c r="A12" s="8"/>
      <c r="B12" s="13"/>
      <c r="C12" s="8"/>
      <c r="D12" s="13"/>
      <c r="E12" s="13"/>
      <c r="F12" s="8"/>
      <c r="G12" s="13"/>
      <c r="H12" s="14"/>
    </row>
    <row r="13" spans="1:8" x14ac:dyDescent="0.45">
      <c r="A13" s="4" t="s">
        <v>12</v>
      </c>
      <c r="B13" s="13"/>
      <c r="C13" s="4" t="s">
        <v>12</v>
      </c>
      <c r="D13" s="13"/>
      <c r="E13" s="13"/>
      <c r="F13" s="4" t="s">
        <v>12</v>
      </c>
      <c r="G13" s="13"/>
      <c r="H13" s="14"/>
    </row>
    <row r="14" spans="1:8" x14ac:dyDescent="0.45">
      <c r="A14" s="8" t="s">
        <v>13</v>
      </c>
      <c r="B14" s="9">
        <v>55</v>
      </c>
      <c r="C14" s="8" t="s">
        <v>14</v>
      </c>
      <c r="D14" s="15">
        <v>52</v>
      </c>
      <c r="E14" s="16">
        <f>D14</f>
        <v>52</v>
      </c>
      <c r="F14" s="8" t="s">
        <v>14</v>
      </c>
      <c r="G14" s="15">
        <v>0</v>
      </c>
      <c r="H14" s="17">
        <f>G14/A6</f>
        <v>0</v>
      </c>
    </row>
    <row r="15" spans="1:8" x14ac:dyDescent="0.45">
      <c r="A15" s="8" t="s">
        <v>15</v>
      </c>
      <c r="B15" s="9">
        <v>259</v>
      </c>
      <c r="C15" s="8" t="s">
        <v>16</v>
      </c>
      <c r="D15" s="18">
        <v>1E-3</v>
      </c>
      <c r="E15" s="19">
        <f>A6*D15</f>
        <v>300</v>
      </c>
      <c r="F15" s="8" t="s">
        <v>16</v>
      </c>
      <c r="G15" s="18">
        <v>0</v>
      </c>
      <c r="H15" s="20">
        <f>G15/A6</f>
        <v>0</v>
      </c>
    </row>
    <row r="16" spans="1:8" x14ac:dyDescent="0.45">
      <c r="A16" s="8" t="s">
        <v>17</v>
      </c>
      <c r="B16" s="9">
        <v>495</v>
      </c>
      <c r="C16" s="8" t="s">
        <v>18</v>
      </c>
      <c r="D16" s="18">
        <v>5.0000000000000001E-3</v>
      </c>
      <c r="E16" s="19">
        <f>A6*D16</f>
        <v>1500</v>
      </c>
      <c r="F16" s="8" t="s">
        <v>18</v>
      </c>
      <c r="G16" s="18">
        <v>1.01E-2</v>
      </c>
      <c r="H16" s="21">
        <f>G16*A6</f>
        <v>3030</v>
      </c>
    </row>
    <row r="17" spans="1:8" x14ac:dyDescent="0.45">
      <c r="A17" s="8" t="s">
        <v>19</v>
      </c>
      <c r="B17" s="9">
        <v>880</v>
      </c>
      <c r="C17" s="8" t="s">
        <v>20</v>
      </c>
      <c r="D17" s="18">
        <v>5.9999999999999995E-4</v>
      </c>
      <c r="E17" s="19">
        <f>D17*A6</f>
        <v>179.99999999999997</v>
      </c>
      <c r="F17" s="8" t="s">
        <v>20</v>
      </c>
      <c r="G17" s="18">
        <v>0</v>
      </c>
      <c r="H17" s="20">
        <f>G17/A6</f>
        <v>0</v>
      </c>
    </row>
    <row r="18" spans="1:8" x14ac:dyDescent="0.45">
      <c r="A18" s="8" t="s">
        <v>21</v>
      </c>
      <c r="B18" s="9">
        <v>110</v>
      </c>
      <c r="C18" s="8"/>
      <c r="D18" s="13"/>
      <c r="E18" s="14"/>
      <c r="F18" s="13"/>
      <c r="G18" s="13"/>
      <c r="H18" s="14"/>
    </row>
    <row r="19" spans="1:8" x14ac:dyDescent="0.45">
      <c r="A19" s="8" t="s">
        <v>18</v>
      </c>
      <c r="B19" s="9" t="e">
        <f>'Net worth spreadsheet'!#REF!</f>
        <v>#REF!</v>
      </c>
      <c r="C19" s="8"/>
      <c r="D19" s="13"/>
      <c r="E19" s="13"/>
      <c r="F19" s="8"/>
      <c r="G19" s="13"/>
      <c r="H19" s="14"/>
    </row>
    <row r="20" spans="1:8" x14ac:dyDescent="0.45">
      <c r="A20" s="8" t="s">
        <v>22</v>
      </c>
      <c r="B20" s="9">
        <v>400</v>
      </c>
      <c r="C20" s="8"/>
      <c r="D20" s="13"/>
      <c r="E20" s="13"/>
      <c r="F20" s="8"/>
      <c r="G20" s="13"/>
      <c r="H20" s="14"/>
    </row>
    <row r="21" spans="1:8" x14ac:dyDescent="0.45">
      <c r="A21" s="22" t="s">
        <v>23</v>
      </c>
      <c r="B21" s="23" t="e">
        <f>SUM(B9:B11,B14:B20)</f>
        <v>#REF!</v>
      </c>
      <c r="C21" s="8"/>
      <c r="D21" s="13"/>
      <c r="E21" s="13"/>
      <c r="F21" s="8"/>
      <c r="G21" s="13"/>
      <c r="H21" s="14"/>
    </row>
    <row r="22" spans="1:8" x14ac:dyDescent="0.45">
      <c r="A22" s="24" t="s">
        <v>24</v>
      </c>
      <c r="B22" s="25" t="e">
        <f>SUM(B14:B20)</f>
        <v>#REF!</v>
      </c>
      <c r="C22" s="24" t="s">
        <v>25</v>
      </c>
      <c r="D22" s="34"/>
      <c r="E22" s="7">
        <f>SUM(E9:E17)</f>
        <v>2032</v>
      </c>
      <c r="F22" s="24" t="s">
        <v>25</v>
      </c>
      <c r="G22" s="34"/>
      <c r="H22" s="26">
        <f>SUM(H9:H17)</f>
        <v>3030</v>
      </c>
    </row>
    <row r="23" spans="1:8" x14ac:dyDescent="0.45">
      <c r="A23" s="8"/>
      <c r="B23" s="14"/>
      <c r="C23" s="8"/>
      <c r="D23" s="13"/>
      <c r="E23" s="13"/>
      <c r="F23" s="8"/>
      <c r="G23" s="13"/>
      <c r="H23" s="14"/>
    </row>
    <row r="24" spans="1:8" x14ac:dyDescent="0.45">
      <c r="A24" s="24" t="s">
        <v>26</v>
      </c>
      <c r="B24" s="14"/>
      <c r="C24" s="24" t="s">
        <v>26</v>
      </c>
      <c r="D24" s="13"/>
      <c r="E24" s="13"/>
      <c r="F24" s="24" t="s">
        <v>26</v>
      </c>
      <c r="G24" s="13"/>
      <c r="H24" s="14"/>
    </row>
    <row r="25" spans="1:8" x14ac:dyDescent="0.45">
      <c r="A25" s="8" t="s">
        <v>27</v>
      </c>
      <c r="B25" s="27" t="e">
        <f>B22/A6</f>
        <v>#REF!</v>
      </c>
      <c r="C25" s="8" t="s">
        <v>27</v>
      </c>
      <c r="D25" s="27">
        <f>SUM(E22)/A6</f>
        <v>6.7733333333333335E-3</v>
      </c>
      <c r="E25" s="13"/>
      <c r="F25" s="8" t="s">
        <v>27</v>
      </c>
      <c r="G25" s="27">
        <f>H22/A6</f>
        <v>1.01E-2</v>
      </c>
      <c r="H25" s="14"/>
    </row>
    <row r="26" spans="1:8" x14ac:dyDescent="0.45">
      <c r="A26" s="28" t="s">
        <v>28</v>
      </c>
      <c r="B26" s="29" t="e">
        <f>B21/A6</f>
        <v>#REF!</v>
      </c>
      <c r="C26" s="30"/>
      <c r="D26" s="31"/>
      <c r="E26" s="31"/>
      <c r="F26" s="30"/>
      <c r="G26" s="31"/>
      <c r="H26" s="32"/>
    </row>
  </sheetData>
  <mergeCells count="6">
    <mergeCell ref="A3:A4"/>
    <mergeCell ref="A7:B7"/>
    <mergeCell ref="C7:E7"/>
    <mergeCell ref="F7:H7"/>
    <mergeCell ref="A6:B6"/>
    <mergeCell ref="A5:B5"/>
  </mergeCells>
  <hyperlinks>
    <hyperlink ref="A3:A4" r:id="rId1" display="Newsletter sign-up" xr:uid="{BF2450A5-2655-48AC-963B-71D9F9F97D4A}"/>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59EA0-AF24-4F3D-93BF-9AA3F3741F92}">
  <dimension ref="A1:F44"/>
  <sheetViews>
    <sheetView showGridLines="0" tabSelected="1" workbookViewId="0">
      <selection activeCell="F3" sqref="F3"/>
    </sheetView>
  </sheetViews>
  <sheetFormatPr defaultRowHeight="14.5" x14ac:dyDescent="0.35"/>
  <cols>
    <col min="1" max="1" width="26.36328125" bestFit="1" customWidth="1"/>
    <col min="2" max="2" width="24.36328125" bestFit="1" customWidth="1"/>
    <col min="3" max="4" width="11.81640625" bestFit="1" customWidth="1"/>
    <col min="5" max="6" width="13.36328125" bestFit="1" customWidth="1"/>
  </cols>
  <sheetData>
    <row r="1" spans="1:6" ht="20.5" x14ac:dyDescent="0.45">
      <c r="A1" s="1"/>
    </row>
    <row r="2" spans="1:6" ht="29.5" customHeight="1" x14ac:dyDescent="0.45">
      <c r="A2" s="1"/>
    </row>
    <row r="3" spans="1:6" x14ac:dyDescent="0.35">
      <c r="A3" s="55" t="s">
        <v>0</v>
      </c>
    </row>
    <row r="4" spans="1:6" x14ac:dyDescent="0.35">
      <c r="A4" s="55"/>
    </row>
    <row r="5" spans="1:6" x14ac:dyDescent="0.35">
      <c r="A5" s="68"/>
      <c r="B5" s="69"/>
      <c r="C5" s="35" t="s">
        <v>58</v>
      </c>
      <c r="D5" s="35" t="s">
        <v>59</v>
      </c>
      <c r="E5" s="35" t="s">
        <v>30</v>
      </c>
      <c r="F5" s="36" t="s">
        <v>29</v>
      </c>
    </row>
    <row r="6" spans="1:6" x14ac:dyDescent="0.35">
      <c r="A6" s="70" t="s">
        <v>31</v>
      </c>
      <c r="B6" s="71"/>
      <c r="C6" s="71"/>
      <c r="D6" s="71"/>
      <c r="E6" s="71"/>
      <c r="F6" s="72"/>
    </row>
    <row r="7" spans="1:6" x14ac:dyDescent="0.35">
      <c r="A7" s="62" t="s">
        <v>32</v>
      </c>
      <c r="B7" s="63"/>
      <c r="C7" s="63"/>
      <c r="D7" s="63"/>
      <c r="E7" s="63"/>
      <c r="F7" s="64"/>
    </row>
    <row r="8" spans="1:6" x14ac:dyDescent="0.35">
      <c r="A8" s="37"/>
      <c r="B8" s="38" t="s">
        <v>33</v>
      </c>
      <c r="C8" s="39">
        <v>0</v>
      </c>
      <c r="D8" s="39">
        <v>0</v>
      </c>
      <c r="E8" s="39">
        <v>0</v>
      </c>
      <c r="F8" s="40">
        <f>SUM(C8:E8)</f>
        <v>0</v>
      </c>
    </row>
    <row r="9" spans="1:6" x14ac:dyDescent="0.35">
      <c r="A9" s="37"/>
      <c r="B9" s="38" t="s">
        <v>34</v>
      </c>
      <c r="C9" s="39">
        <v>0</v>
      </c>
      <c r="D9" s="39">
        <v>0</v>
      </c>
      <c r="E9" s="39">
        <v>0</v>
      </c>
      <c r="F9" s="40">
        <f>SUM(C9:E9)</f>
        <v>0</v>
      </c>
    </row>
    <row r="10" spans="1:6" x14ac:dyDescent="0.35">
      <c r="A10" s="37"/>
      <c r="B10" s="38" t="s">
        <v>35</v>
      </c>
      <c r="C10" s="39">
        <v>0</v>
      </c>
      <c r="D10" s="39">
        <v>0</v>
      </c>
      <c r="E10" s="39">
        <v>0</v>
      </c>
      <c r="F10" s="40">
        <f>SUM(C10:E10)</f>
        <v>0</v>
      </c>
    </row>
    <row r="11" spans="1:6" x14ac:dyDescent="0.35">
      <c r="A11" s="37"/>
      <c r="B11" s="41" t="s">
        <v>29</v>
      </c>
      <c r="C11" s="42">
        <f>SUM(C8:C10)</f>
        <v>0</v>
      </c>
      <c r="D11" s="42">
        <f t="shared" ref="D11:F11" si="0">SUM(D8:D10)</f>
        <v>0</v>
      </c>
      <c r="E11" s="42">
        <f t="shared" si="0"/>
        <v>0</v>
      </c>
      <c r="F11" s="43">
        <f t="shared" si="0"/>
        <v>0</v>
      </c>
    </row>
    <row r="12" spans="1:6" x14ac:dyDescent="0.35">
      <c r="A12" s="37"/>
      <c r="B12" s="3"/>
      <c r="C12" s="39"/>
      <c r="D12" s="39"/>
      <c r="E12" s="39"/>
      <c r="F12" s="40"/>
    </row>
    <row r="13" spans="1:6" x14ac:dyDescent="0.35">
      <c r="A13" s="62" t="s">
        <v>36</v>
      </c>
      <c r="B13" s="63"/>
      <c r="C13" s="63"/>
      <c r="D13" s="63"/>
      <c r="E13" s="63"/>
      <c r="F13" s="64"/>
    </row>
    <row r="14" spans="1:6" x14ac:dyDescent="0.35">
      <c r="A14" s="37"/>
      <c r="B14" s="38" t="s">
        <v>37</v>
      </c>
      <c r="C14" s="39">
        <v>0</v>
      </c>
      <c r="D14" s="39">
        <v>0</v>
      </c>
      <c r="E14" s="39">
        <v>0</v>
      </c>
      <c r="F14" s="40">
        <f>SUM(C14:E14)</f>
        <v>0</v>
      </c>
    </row>
    <row r="15" spans="1:6" x14ac:dyDescent="0.35">
      <c r="A15" s="37"/>
      <c r="B15" s="38" t="s">
        <v>38</v>
      </c>
      <c r="C15" s="39">
        <v>0</v>
      </c>
      <c r="D15" s="39">
        <v>0</v>
      </c>
      <c r="E15" s="39">
        <v>0</v>
      </c>
      <c r="F15" s="40">
        <f t="shared" ref="F15:F18" si="1">SUM(C15:E15)</f>
        <v>0</v>
      </c>
    </row>
    <row r="16" spans="1:6" x14ac:dyDescent="0.35">
      <c r="A16" s="37"/>
      <c r="B16" s="38" t="s">
        <v>39</v>
      </c>
      <c r="C16" s="39">
        <v>0</v>
      </c>
      <c r="D16" s="39">
        <v>0</v>
      </c>
      <c r="E16" s="39">
        <v>0</v>
      </c>
      <c r="F16" s="40">
        <f t="shared" si="1"/>
        <v>0</v>
      </c>
    </row>
    <row r="17" spans="1:6" x14ac:dyDescent="0.35">
      <c r="A17" s="37"/>
      <c r="B17" s="38" t="s">
        <v>40</v>
      </c>
      <c r="C17" s="39">
        <v>0</v>
      </c>
      <c r="D17" s="39">
        <v>0</v>
      </c>
      <c r="E17" s="39">
        <v>0</v>
      </c>
      <c r="F17" s="40">
        <f t="shared" si="1"/>
        <v>0</v>
      </c>
    </row>
    <row r="18" spans="1:6" x14ac:dyDescent="0.35">
      <c r="A18" s="37"/>
      <c r="B18" s="41" t="s">
        <v>29</v>
      </c>
      <c r="C18" s="42">
        <f>SUM(C14:C17)</f>
        <v>0</v>
      </c>
      <c r="D18" s="42">
        <f>SUM(D14:D17)</f>
        <v>0</v>
      </c>
      <c r="E18" s="42">
        <f>SUM(E14:E17)</f>
        <v>0</v>
      </c>
      <c r="F18" s="43">
        <f t="shared" si="1"/>
        <v>0</v>
      </c>
    </row>
    <row r="19" spans="1:6" x14ac:dyDescent="0.35">
      <c r="A19" s="37"/>
      <c r="B19" s="3"/>
      <c r="C19" s="39"/>
      <c r="D19" s="39"/>
      <c r="E19" s="39"/>
      <c r="F19" s="40"/>
    </row>
    <row r="20" spans="1:6" x14ac:dyDescent="0.35">
      <c r="A20" s="62" t="s">
        <v>41</v>
      </c>
      <c r="B20" s="63"/>
      <c r="C20" s="63"/>
      <c r="D20" s="63"/>
      <c r="E20" s="63"/>
      <c r="F20" s="64"/>
    </row>
    <row r="21" spans="1:6" x14ac:dyDescent="0.35">
      <c r="A21" s="37"/>
      <c r="B21" s="38" t="s">
        <v>42</v>
      </c>
      <c r="C21" s="39">
        <v>0</v>
      </c>
      <c r="D21" s="39">
        <v>0</v>
      </c>
      <c r="E21" s="39">
        <v>0</v>
      </c>
      <c r="F21" s="40">
        <f>SUM(C21:E21)</f>
        <v>0</v>
      </c>
    </row>
    <row r="22" spans="1:6" x14ac:dyDescent="0.35">
      <c r="A22" s="37"/>
      <c r="B22" s="38" t="s">
        <v>43</v>
      </c>
      <c r="C22" s="39">
        <v>0</v>
      </c>
      <c r="D22" s="39">
        <v>0</v>
      </c>
      <c r="E22" s="39">
        <v>0</v>
      </c>
      <c r="F22" s="40">
        <f t="shared" ref="F22:F24" si="2">SUM(C22:E22)</f>
        <v>0</v>
      </c>
    </row>
    <row r="23" spans="1:6" x14ac:dyDescent="0.35">
      <c r="A23" s="37"/>
      <c r="B23" s="38" t="s">
        <v>44</v>
      </c>
      <c r="C23" s="39">
        <v>0</v>
      </c>
      <c r="D23" s="39">
        <v>0</v>
      </c>
      <c r="E23" s="39">
        <v>0</v>
      </c>
      <c r="F23" s="40">
        <f t="shared" si="2"/>
        <v>0</v>
      </c>
    </row>
    <row r="24" spans="1:6" x14ac:dyDescent="0.35">
      <c r="A24" s="37"/>
      <c r="B24" s="41" t="s">
        <v>29</v>
      </c>
      <c r="C24" s="42">
        <f>SUM(C21:C23)</f>
        <v>0</v>
      </c>
      <c r="D24" s="42">
        <f>SUM(D21:D23)</f>
        <v>0</v>
      </c>
      <c r="E24" s="42">
        <f>SUM(E21:E23)</f>
        <v>0</v>
      </c>
      <c r="F24" s="43">
        <f t="shared" si="2"/>
        <v>0</v>
      </c>
    </row>
    <row r="25" spans="1:6" x14ac:dyDescent="0.35">
      <c r="A25" s="37"/>
      <c r="B25" s="3"/>
      <c r="C25" s="39"/>
      <c r="D25" s="39"/>
      <c r="E25" s="39"/>
      <c r="F25" s="40"/>
    </row>
    <row r="26" spans="1:6" x14ac:dyDescent="0.35">
      <c r="A26" s="62" t="s">
        <v>45</v>
      </c>
      <c r="B26" s="63"/>
      <c r="C26" s="63"/>
      <c r="D26" s="63"/>
      <c r="E26" s="63"/>
      <c r="F26" s="64"/>
    </row>
    <row r="27" spans="1:6" x14ac:dyDescent="0.35">
      <c r="A27" s="37"/>
      <c r="B27" s="3" t="s">
        <v>46</v>
      </c>
      <c r="C27" s="39">
        <v>0</v>
      </c>
      <c r="D27" s="39">
        <v>0</v>
      </c>
      <c r="E27" s="39">
        <v>0</v>
      </c>
      <c r="F27" s="40">
        <f>SUM(C27:E27)</f>
        <v>0</v>
      </c>
    </row>
    <row r="28" spans="1:6" x14ac:dyDescent="0.35">
      <c r="A28" s="37"/>
      <c r="B28" s="44" t="s">
        <v>29</v>
      </c>
      <c r="C28" s="42">
        <f>SUM(C27)</f>
        <v>0</v>
      </c>
      <c r="D28" s="42">
        <f t="shared" ref="D28:F28" si="3">SUM(D27)</f>
        <v>0</v>
      </c>
      <c r="E28" s="42">
        <f t="shared" si="3"/>
        <v>0</v>
      </c>
      <c r="F28" s="43">
        <f t="shared" si="3"/>
        <v>0</v>
      </c>
    </row>
    <row r="29" spans="1:6" x14ac:dyDescent="0.35">
      <c r="A29" s="37"/>
      <c r="B29" s="3"/>
      <c r="C29" s="39"/>
      <c r="D29" s="39"/>
      <c r="E29" s="39"/>
      <c r="F29" s="40"/>
    </row>
    <row r="30" spans="1:6" x14ac:dyDescent="0.35">
      <c r="A30" s="37" t="s">
        <v>47</v>
      </c>
      <c r="B30" s="3"/>
      <c r="C30" s="42">
        <f>SUM(C28,C24,C18,C11)</f>
        <v>0</v>
      </c>
      <c r="D30" s="42">
        <f>SUM(D28,D24,D18,D11)</f>
        <v>0</v>
      </c>
      <c r="E30" s="42">
        <f>SUM(E28,E24,E18,E11)</f>
        <v>0</v>
      </c>
      <c r="F30" s="43">
        <f>SUM(F28,F24,F18,F11)</f>
        <v>0</v>
      </c>
    </row>
    <row r="31" spans="1:6" x14ac:dyDescent="0.35">
      <c r="A31" s="37"/>
      <c r="B31" s="3"/>
      <c r="C31" s="39"/>
      <c r="D31" s="39"/>
      <c r="E31" s="39"/>
      <c r="F31" s="40"/>
    </row>
    <row r="32" spans="1:6" x14ac:dyDescent="0.35">
      <c r="A32" s="65" t="s">
        <v>48</v>
      </c>
      <c r="B32" s="66"/>
      <c r="C32" s="66"/>
      <c r="D32" s="66"/>
      <c r="E32" s="66"/>
      <c r="F32" s="67"/>
    </row>
    <row r="33" spans="1:6" x14ac:dyDescent="0.35">
      <c r="A33" s="37"/>
      <c r="B33" s="38" t="s">
        <v>49</v>
      </c>
      <c r="C33" s="39">
        <v>0</v>
      </c>
      <c r="D33" s="39">
        <v>0</v>
      </c>
      <c r="E33" s="39">
        <v>0</v>
      </c>
      <c r="F33" s="45">
        <f>SUM(C33:E33)</f>
        <v>0</v>
      </c>
    </row>
    <row r="34" spans="1:6" x14ac:dyDescent="0.35">
      <c r="A34" s="37"/>
      <c r="B34" s="38" t="s">
        <v>50</v>
      </c>
      <c r="C34" s="39">
        <v>0</v>
      </c>
      <c r="D34" s="39">
        <v>0</v>
      </c>
      <c r="E34" s="39">
        <v>0</v>
      </c>
      <c r="F34" s="45">
        <f>SUM(C34:E34)</f>
        <v>0</v>
      </c>
    </row>
    <row r="35" spans="1:6" x14ac:dyDescent="0.35">
      <c r="A35" s="37"/>
      <c r="B35" s="38" t="s">
        <v>51</v>
      </c>
      <c r="C35" s="39">
        <v>0</v>
      </c>
      <c r="D35" s="39">
        <v>0</v>
      </c>
      <c r="E35" s="39">
        <v>0</v>
      </c>
      <c r="F35" s="45">
        <f>SUM(C35:E35)</f>
        <v>0</v>
      </c>
    </row>
    <row r="36" spans="1:6" x14ac:dyDescent="0.35">
      <c r="A36" s="37"/>
      <c r="B36" s="38" t="s">
        <v>52</v>
      </c>
      <c r="C36" s="39">
        <v>0</v>
      </c>
      <c r="D36" s="39">
        <v>0</v>
      </c>
      <c r="E36" s="39">
        <v>0</v>
      </c>
      <c r="F36" s="45">
        <f>SUM(C36:E36)</f>
        <v>0</v>
      </c>
    </row>
    <row r="37" spans="1:6" x14ac:dyDescent="0.35">
      <c r="A37" s="37"/>
      <c r="B37" s="3"/>
      <c r="C37" s="39"/>
      <c r="D37" s="39"/>
      <c r="E37" s="39"/>
      <c r="F37" s="40"/>
    </row>
    <row r="38" spans="1:6" x14ac:dyDescent="0.35">
      <c r="A38" s="37" t="s">
        <v>53</v>
      </c>
      <c r="B38" s="3"/>
      <c r="C38" s="46">
        <f>SUM(C33:C36)</f>
        <v>0</v>
      </c>
      <c r="D38" s="46">
        <f>SUM(D33:D36)</f>
        <v>0</v>
      </c>
      <c r="E38" s="46">
        <f>SUM(E33:E36)</f>
        <v>0</v>
      </c>
      <c r="F38" s="47">
        <f>SUM(F33:F36)</f>
        <v>0</v>
      </c>
    </row>
    <row r="39" spans="1:6" x14ac:dyDescent="0.35">
      <c r="A39" s="37"/>
      <c r="B39" s="3"/>
      <c r="C39" s="39"/>
      <c r="D39" s="39"/>
      <c r="E39" s="39"/>
      <c r="F39" s="40"/>
    </row>
    <row r="40" spans="1:6" x14ac:dyDescent="0.35">
      <c r="A40" s="37" t="s">
        <v>54</v>
      </c>
      <c r="B40" s="3"/>
      <c r="C40" s="39"/>
      <c r="D40" s="39"/>
      <c r="E40" s="39"/>
      <c r="F40" s="54">
        <f>F30-F38</f>
        <v>0</v>
      </c>
    </row>
    <row r="41" spans="1:6" x14ac:dyDescent="0.35">
      <c r="A41" s="48"/>
      <c r="B41" s="3"/>
      <c r="C41" s="3"/>
      <c r="D41" s="3"/>
      <c r="E41" s="3"/>
      <c r="F41" s="38"/>
    </row>
    <row r="42" spans="1:6" x14ac:dyDescent="0.35">
      <c r="A42" s="62" t="s">
        <v>55</v>
      </c>
      <c r="B42" s="63"/>
      <c r="C42" s="63"/>
      <c r="D42" s="63"/>
      <c r="E42" s="63"/>
      <c r="F42" s="64"/>
    </row>
    <row r="43" spans="1:6" x14ac:dyDescent="0.35">
      <c r="A43" s="48" t="s">
        <v>56</v>
      </c>
      <c r="B43" s="49">
        <v>0</v>
      </c>
      <c r="C43" s="3"/>
      <c r="D43" s="3"/>
      <c r="E43" s="3"/>
      <c r="F43" s="38"/>
    </row>
    <row r="44" spans="1:6" x14ac:dyDescent="0.35">
      <c r="A44" s="50" t="s">
        <v>57</v>
      </c>
      <c r="B44" s="51">
        <v>0</v>
      </c>
      <c r="C44" s="52"/>
      <c r="D44" s="52"/>
      <c r="E44" s="52"/>
      <c r="F44" s="53"/>
    </row>
  </sheetData>
  <mergeCells count="9">
    <mergeCell ref="A20:F20"/>
    <mergeCell ref="A26:F26"/>
    <mergeCell ref="A32:F32"/>
    <mergeCell ref="A42:F42"/>
    <mergeCell ref="A3:A4"/>
    <mergeCell ref="A5:B5"/>
    <mergeCell ref="A6:F6"/>
    <mergeCell ref="A7:F7"/>
    <mergeCell ref="A13:F13"/>
  </mergeCells>
  <hyperlinks>
    <hyperlink ref="A3:A4" r:id="rId1" display="Newsletter sign-up" xr:uid="{ACE66E96-8887-4EB8-AC16-CAB75FF4BE02}"/>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Net worth spreadsheet</vt:lpstr>
    </vt:vector>
  </TitlesOfParts>
  <Manager/>
  <Company>Morningstar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Lamonica</dc:creator>
  <cp:keywords/>
  <dc:description/>
  <cp:lastModifiedBy>Shani Jayamanne</cp:lastModifiedBy>
  <cp:revision/>
  <dcterms:created xsi:type="dcterms:W3CDTF">2024-02-27T08:55:01Z</dcterms:created>
  <dcterms:modified xsi:type="dcterms:W3CDTF">2024-08-22T22:49:25Z</dcterms:modified>
  <cp:category/>
  <cp:contentStatus/>
</cp:coreProperties>
</file>